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ffic\Dropbox\▲▲ クラブ・支部・レオ会員数 マンスリーレポート集計表\マンスリーレポート集計表・ 会員動静 ・アクティビティ集計表\24-25MR集計表\"/>
    </mc:Choice>
  </mc:AlternateContent>
  <xr:revisionPtr revIDLastSave="0" documentId="13_ncr:1_{A9074136-F3E7-4540-9734-4F0DCC5618CF}" xr6:coauthVersionLast="47" xr6:coauthVersionMax="47" xr10:uidLastSave="{00000000-0000-0000-0000-000000000000}"/>
  <bookViews>
    <workbookView xWindow="-120" yWindow="-120" windowWidth="29040" windowHeight="15720" xr2:uid="{1F3CFC46-9A93-4DBC-B1C4-A6335BC75BFB}"/>
  </bookViews>
  <sheets>
    <sheet name="お知らせ" sheetId="1" r:id="rId1"/>
    <sheet name="会員動静" sheetId="2" r:id="rId2"/>
    <sheet name="アクティビティ" sheetId="3" r:id="rId3"/>
    <sheet name="LCIF" sheetId="4" r:id="rId4"/>
  </sheets>
  <definedNames>
    <definedName name="_xlnm.Print_Area" localSheetId="3">LCIF!$A$1:$P$68</definedName>
    <definedName name="_xlnm.Print_Area" localSheetId="0">お知らせ!$A$1:$A$182</definedName>
    <definedName name="_xlnm.Print_Titles" localSheetId="2">アクティビティ!$1:$4</definedName>
    <definedName name="_xlnm.Print_Titles" localSheetId="1">会員動静!$1:$3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6" i="2" l="1"/>
  <c r="M106" i="2" s="1"/>
  <c r="L101" i="2"/>
  <c r="M101" i="2" s="1"/>
  <c r="L95" i="2"/>
  <c r="M95" i="2" s="1"/>
  <c r="L87" i="2"/>
  <c r="M87" i="2" s="1"/>
  <c r="L83" i="2"/>
  <c r="L78" i="2"/>
  <c r="L72" i="2"/>
  <c r="L69" i="2"/>
  <c r="L66" i="2"/>
  <c r="M72" i="2" s="1"/>
  <c r="L61" i="2"/>
  <c r="M61" i="2" s="1"/>
  <c r="M54" i="2"/>
  <c r="L54" i="2"/>
  <c r="L47" i="2"/>
  <c r="M47" i="2" s="1"/>
  <c r="L43" i="2"/>
  <c r="M39" i="2"/>
  <c r="L39" i="2"/>
  <c r="L33" i="2"/>
  <c r="L27" i="2"/>
  <c r="M33" i="2" s="1"/>
  <c r="L23" i="2"/>
  <c r="L18" i="2"/>
  <c r="M23" i="2" s="1"/>
  <c r="L13" i="2"/>
  <c r="L8" i="2"/>
  <c r="L107" i="2" s="1"/>
  <c r="M13" i="2" l="1"/>
  <c r="M107" i="2" s="1"/>
</calcChain>
</file>

<file path=xl/sharedStrings.xml><?xml version="1.0" encoding="utf-8"?>
<sst xmlns="http://schemas.openxmlformats.org/spreadsheetml/2006/main" count="696" uniqueCount="454">
  <si>
    <t>　　ライオンズクラブ国際協会</t>
    <phoneticPr fontId="7"/>
  </si>
  <si>
    <t>　　　333－Ｃ地区　キャビネット事務局　</t>
  </si>
  <si>
    <t>　　　　　　　　　　　　　　　　　　　　　　　https://lionsclub333c.org/　　　　　　　　　　　　　　</t>
    <phoneticPr fontId="4"/>
  </si>
  <si>
    <t>　　〒260-0026 千葉市中央区千葉港4-3　千葉県経営者会館4Ｆ 　　　　　　</t>
    <rPh sb="18" eb="20">
      <t>チバ</t>
    </rPh>
    <rPh sb="20" eb="21">
      <t>ミナト</t>
    </rPh>
    <rPh sb="25" eb="28">
      <t>チバケン</t>
    </rPh>
    <rPh sb="28" eb="31">
      <t>ケイエイシャ</t>
    </rPh>
    <rPh sb="31" eb="33">
      <t>カイカン</t>
    </rPh>
    <phoneticPr fontId="7"/>
  </si>
  <si>
    <t>　ライオンズクラブ会長　　各位　　　　　　　　　　　　　     　　  ライオンズクラブ国際協会333-C地区</t>
    <rPh sb="54" eb="56">
      <t>チク</t>
    </rPh>
    <phoneticPr fontId="7"/>
  </si>
  <si>
    <t xml:space="preserve">                                                                             　　 キャビネット事務局</t>
    <phoneticPr fontId="4"/>
  </si>
  <si>
    <t>　</t>
    <phoneticPr fontId="7"/>
  </si>
  <si>
    <t>　　　　　　　　　　　　　　　　　　　　　　　　　　　　　　　ＬＥＯ／7クラブ 　　 　　59名</t>
    <phoneticPr fontId="4"/>
  </si>
  <si>
    <r>
      <t>　</t>
    </r>
    <r>
      <rPr>
        <b/>
        <sz val="12"/>
        <rFont val="ＭＳ 明朝"/>
        <family val="1"/>
        <charset val="128"/>
      </rPr>
      <t>✻</t>
    </r>
    <r>
      <rPr>
        <sz val="12"/>
        <rFont val="ＭＳ 明朝"/>
        <family val="1"/>
        <charset val="128"/>
      </rPr>
      <t>　物故会員　　慎んでご冥福をお祈り申し上げます。</t>
    </r>
    <phoneticPr fontId="7"/>
  </si>
  <si>
    <t xml:space="preserve"> </t>
    <phoneticPr fontId="7"/>
  </si>
  <si>
    <t>　　 レートと換算表は地区ホームページに掲載されますので送金前に必ずご利用ください。</t>
    <rPh sb="7" eb="9">
      <t>カンサン</t>
    </rPh>
    <rPh sb="9" eb="10">
      <t>ヒョウ</t>
    </rPh>
    <rPh sb="11" eb="13">
      <t>チク</t>
    </rPh>
    <rPh sb="20" eb="22">
      <t>ケイサイ</t>
    </rPh>
    <rPh sb="28" eb="30">
      <t>ソウキン</t>
    </rPh>
    <rPh sb="30" eb="31">
      <t>マエ</t>
    </rPh>
    <rPh sb="32" eb="33">
      <t>カナラ</t>
    </rPh>
    <rPh sb="35" eb="37">
      <t>リヨウ</t>
    </rPh>
    <phoneticPr fontId="7"/>
  </si>
  <si>
    <t>　　 なお、複数のMJF寄付などで、ﾄﾞﾙ→円 円→ﾄﾞﾙという換算の結果で金額不足となることが相次いだため</t>
    <phoneticPr fontId="7"/>
  </si>
  <si>
    <t>　　 換算表は「切り上げ」の設定となりました。数円余分に送るケースも出てきますが、不足するより支障が</t>
    <rPh sb="23" eb="25">
      <t>スウエン</t>
    </rPh>
    <rPh sb="28" eb="29">
      <t>オク</t>
    </rPh>
    <phoneticPr fontId="7"/>
  </si>
  <si>
    <t>　　 少ないという判断とのことです。LCIFの場合は余分となった寄付は「クラブ寄付」として記録されます。</t>
    <rPh sb="23" eb="25">
      <t>バアイ</t>
    </rPh>
    <rPh sb="26" eb="28">
      <t>ヨブン</t>
    </rPh>
    <rPh sb="32" eb="34">
      <t>キフ</t>
    </rPh>
    <rPh sb="39" eb="41">
      <t>キフ</t>
    </rPh>
    <rPh sb="45" eb="47">
      <t>キロク</t>
    </rPh>
    <phoneticPr fontId="7"/>
  </si>
  <si>
    <r>
      <t xml:space="preserve"> 〇</t>
    </r>
    <r>
      <rPr>
        <b/>
        <u/>
        <sz val="12"/>
        <rFont val="ＭＳ ゴシック"/>
        <family val="3"/>
        <charset val="128"/>
      </rPr>
      <t>国際本部の会計計算書郵送の終了</t>
    </r>
    <r>
      <rPr>
        <b/>
        <sz val="12"/>
        <rFont val="ＭＳ ゴシック"/>
        <family val="3"/>
        <charset val="128"/>
      </rPr>
      <t>とLion Portal上でのご確認について</t>
    </r>
    <rPh sb="12" eb="14">
      <t>ユウソウ</t>
    </rPh>
    <rPh sb="15" eb="17">
      <t>シュウリョウ</t>
    </rPh>
    <rPh sb="29" eb="30">
      <t>ジョウ</t>
    </rPh>
    <rPh sb="33" eb="35">
      <t>カクニン</t>
    </rPh>
    <phoneticPr fontId="7"/>
  </si>
  <si>
    <t>「Lion Portal」は会長、幹事、会計、業務担当者の権限で見られます。確認手順は、下記マニュアルをご覧ください。</t>
    <rPh sb="23" eb="28">
      <t>ギョウムタントウシャ</t>
    </rPh>
    <rPh sb="29" eb="31">
      <t>ケンゲン</t>
    </rPh>
    <rPh sb="32" eb="33">
      <t>ミ</t>
    </rPh>
    <phoneticPr fontId="4"/>
  </si>
  <si>
    <t>✻　キャビネット事務局からの発信文書（G発・幹発） クラブへの送付先メールアドレスについて</t>
    <rPh sb="8" eb="11">
      <t>ジムキョク</t>
    </rPh>
    <rPh sb="14" eb="16">
      <t>ハッシン</t>
    </rPh>
    <rPh sb="16" eb="18">
      <t>ブンショ</t>
    </rPh>
    <rPh sb="20" eb="21">
      <t>ハツ</t>
    </rPh>
    <rPh sb="22" eb="23">
      <t>ミキ</t>
    </rPh>
    <rPh sb="23" eb="24">
      <t>ハツ</t>
    </rPh>
    <rPh sb="31" eb="33">
      <t>ソウフ</t>
    </rPh>
    <rPh sb="33" eb="34">
      <t>サキ</t>
    </rPh>
    <phoneticPr fontId="7"/>
  </si>
  <si>
    <t>　　クラブ宛てG発・幹事発など重要なお知らせはＥメール添付で送信しております。</t>
    <rPh sb="5" eb="6">
      <t>ア</t>
    </rPh>
    <rPh sb="8" eb="9">
      <t>ハツ</t>
    </rPh>
    <rPh sb="10" eb="12">
      <t>カンジ</t>
    </rPh>
    <rPh sb="12" eb="13">
      <t>ハツ</t>
    </rPh>
    <rPh sb="15" eb="17">
      <t>ジュウヨウ</t>
    </rPh>
    <rPh sb="19" eb="20">
      <t>シ</t>
    </rPh>
    <rPh sb="30" eb="32">
      <t>ソウシン</t>
    </rPh>
    <phoneticPr fontId="7"/>
  </si>
  <si>
    <t>　　「サバンナ」の「クラブ管理」→「クラブ情報」のe-mail欄に入力されたメールアドレスに送ります。</t>
    <rPh sb="21" eb="23">
      <t>ジョウホウ</t>
    </rPh>
    <rPh sb="31" eb="32">
      <t>ラン</t>
    </rPh>
    <phoneticPr fontId="7"/>
  </si>
  <si>
    <t>✻　行事予定　</t>
    <phoneticPr fontId="7"/>
  </si>
  <si>
    <t>　　「インターネット·エクスプローラー」「マイクロソフト·エッジ」では不具合が生じることがあります。</t>
    <rPh sb="35" eb="38">
      <t>フグアイ</t>
    </rPh>
    <rPh sb="39" eb="40">
      <t>ショウ</t>
    </rPh>
    <phoneticPr fontId="7"/>
  </si>
  <si>
    <r>
      <rPr>
        <b/>
        <sz val="12"/>
        <rFont val="ＭＳ 明朝"/>
        <family val="1"/>
        <charset val="128"/>
      </rPr>
      <t>　　</t>
    </r>
    <r>
      <rPr>
        <b/>
        <u/>
        <sz val="12"/>
        <rFont val="ＭＳ 明朝"/>
        <family val="1"/>
        <charset val="128"/>
      </rPr>
      <t>ブラウザは「グーグル·クローム」または「ファイアー·フォックス」をご使用ください。</t>
    </r>
    <phoneticPr fontId="7"/>
  </si>
  <si>
    <t>✻マンスリーレポート（国際本部、複合地区、地区に対する会員動静・アクティビティ報告）について</t>
    <rPh sb="11" eb="15">
      <t>コク</t>
    </rPh>
    <rPh sb="16" eb="18">
      <t>フクゴウ</t>
    </rPh>
    <rPh sb="18" eb="20">
      <t>チク</t>
    </rPh>
    <rPh sb="21" eb="23">
      <t>チク</t>
    </rPh>
    <rPh sb="24" eb="25">
      <t>タイ</t>
    </rPh>
    <rPh sb="27" eb="29">
      <t>カイイン</t>
    </rPh>
    <rPh sb="29" eb="31">
      <t>ドウセイ</t>
    </rPh>
    <rPh sb="39" eb="41">
      <t>ホウコク</t>
    </rPh>
    <phoneticPr fontId="7"/>
  </si>
  <si>
    <t>　〇会員動静（会員の入退会）はLion Portal</t>
    <phoneticPr fontId="7"/>
  </si>
  <si>
    <t>　　　報告は月の始めから終わりまでいつでも「Lion Portal」で可能です。「サバンナ」には後日</t>
    <rPh sb="3" eb="5">
      <t>ホウコク</t>
    </rPh>
    <rPh sb="48" eb="50">
      <t>ゴジツ</t>
    </rPh>
    <phoneticPr fontId="7"/>
  </si>
  <si>
    <t>　　　自動的に反映されます　※国際本部IT部の作業の影響で、反映が遅れる場合があります。</t>
    <rPh sb="3" eb="6">
      <t>ジドウテキ</t>
    </rPh>
    <rPh sb="15" eb="17">
      <t>コクサ_x0000_</t>
    </rPh>
    <rPh sb="17" eb="19">
      <t>_x0003__x0003__x0005_</t>
    </rPh>
    <rPh sb="21" eb="22">
      <t>ブ</t>
    </rPh>
    <rPh sb="23" eb="25">
      <t>サギョウ</t>
    </rPh>
    <rPh sb="26" eb="28">
      <t>エイキョウ</t>
    </rPh>
    <rPh sb="30" eb="32">
      <t>_x0002__x0015__x001C__x0002_</t>
    </rPh>
    <rPh sb="36" eb="38">
      <t/>
    </rPh>
    <phoneticPr fontId="7"/>
  </si>
  <si>
    <t>　　　https://sites.google.com/site/pacificasianja/lion-portal</t>
    <phoneticPr fontId="4"/>
  </si>
  <si>
    <t>　　　「会員動静なし」は、Lion Portalでのご報告は不要となりました。</t>
    <rPh sb="4" eb="8">
      <t>カイインドウセイ</t>
    </rPh>
    <rPh sb="27" eb="29">
      <t>ホウコク</t>
    </rPh>
    <rPh sb="30" eb="32">
      <t>フヨウ</t>
    </rPh>
    <phoneticPr fontId="4"/>
  </si>
  <si>
    <t>　　　会員の入退会がある月のみご報告をお願い致します。</t>
    <rPh sb="3" eb="5">
      <t>カイイン</t>
    </rPh>
    <rPh sb="6" eb="9">
      <t>ニュウタイカイ</t>
    </rPh>
    <rPh sb="12" eb="13">
      <t>ツキ</t>
    </rPh>
    <rPh sb="16" eb="18">
      <t>ホウコク</t>
    </rPh>
    <rPh sb="20" eb="21">
      <t>ネガ</t>
    </rPh>
    <rPh sb="22" eb="23">
      <t>イタ</t>
    </rPh>
    <phoneticPr fontId="7"/>
  </si>
  <si>
    <t>　　　※新入・再入・転入会登録後の「サバンナ」個人情報入力について</t>
    <phoneticPr fontId="7"/>
  </si>
  <si>
    <t>　　　Lion Portalへの登録後に「サバンナ」に反映されるのは現在「ローマ字の氏名と入会日」です。</t>
    <phoneticPr fontId="4"/>
  </si>
  <si>
    <t>　　　「会員動静」または「会員管理」で氏名の日本語への変更、日本語住所などの登録をお願い致します。</t>
    <rPh sb="4" eb="6">
      <t>カイイン</t>
    </rPh>
    <rPh sb="6" eb="8">
      <t>ドウセイ</t>
    </rPh>
    <rPh sb="13" eb="15">
      <t>カイイン</t>
    </rPh>
    <rPh sb="15" eb="17">
      <t>カンリ</t>
    </rPh>
    <rPh sb="19" eb="21">
      <t>シメイ</t>
    </rPh>
    <rPh sb="22" eb="25">
      <t>ニホンゴ</t>
    </rPh>
    <rPh sb="27" eb="29">
      <t>ヘンコウ</t>
    </rPh>
    <rPh sb="30" eb="33">
      <t>ニホンゴ</t>
    </rPh>
    <rPh sb="33" eb="35">
      <t>ジュウショ</t>
    </rPh>
    <rPh sb="38" eb="40">
      <t>トウロク</t>
    </rPh>
    <rPh sb="42" eb="49">
      <t>ネ</t>
    </rPh>
    <phoneticPr fontId="7"/>
  </si>
  <si>
    <t>　　　「会員動静」で変更する場合は会員氏名の上でクリック、「会員管理」は「詳細」をクリックすると</t>
    <rPh sb="4" eb="6">
      <t>カイイン</t>
    </rPh>
    <rPh sb="6" eb="8">
      <t>ドウセイ</t>
    </rPh>
    <rPh sb="10" eb="12">
      <t>ヘンコウ</t>
    </rPh>
    <rPh sb="14" eb="16">
      <t>バアイ</t>
    </rPh>
    <rPh sb="17" eb="19">
      <t>カイイン</t>
    </rPh>
    <rPh sb="19" eb="21">
      <t>シメイ</t>
    </rPh>
    <rPh sb="22" eb="23">
      <t>ウエ</t>
    </rPh>
    <rPh sb="30" eb="32">
      <t>カイイン</t>
    </rPh>
    <rPh sb="32" eb="34">
      <t>カンリ</t>
    </rPh>
    <rPh sb="37" eb="39">
      <t>ショウサイ</t>
    </rPh>
    <phoneticPr fontId="7"/>
  </si>
  <si>
    <t>　　　入力欄が現れます。「登録する」ボタンが黒い文字の時、登録が可能です。</t>
    <rPh sb="3" eb="5">
      <t>ニュウリョク</t>
    </rPh>
    <rPh sb="5" eb="6">
      <t>ラン</t>
    </rPh>
    <rPh sb="7" eb="8">
      <t>アラワ</t>
    </rPh>
    <rPh sb="13" eb="15">
      <t>トウロク</t>
    </rPh>
    <rPh sb="22" eb="23">
      <t>クロ</t>
    </rPh>
    <rPh sb="24" eb="26">
      <t>モジ</t>
    </rPh>
    <rPh sb="27" eb="28">
      <t>トキ</t>
    </rPh>
    <rPh sb="29" eb="31">
      <t>トウロク</t>
    </rPh>
    <rPh sb="32" eb="34">
      <t>カノウ</t>
    </rPh>
    <phoneticPr fontId="7"/>
  </si>
  <si>
    <t>　　　年次大会登録、ライオン誌の送付などに必要な情報ですので、お手数ですがよろしくお願い致します。</t>
    <rPh sb="3" eb="7">
      <t>ネンジタイカイ</t>
    </rPh>
    <rPh sb="7" eb="9">
      <t>トウロク</t>
    </rPh>
    <rPh sb="14" eb="15">
      <t>シ</t>
    </rPh>
    <rPh sb="16" eb="18">
      <t>ソウフ</t>
    </rPh>
    <rPh sb="21" eb="23">
      <t>ヒツヨウ</t>
    </rPh>
    <rPh sb="24" eb="26">
      <t>ジョウホウ</t>
    </rPh>
    <rPh sb="32" eb="34">
      <t>テスウ</t>
    </rPh>
    <rPh sb="44" eb="45">
      <t>イタ</t>
    </rPh>
    <phoneticPr fontId="7"/>
  </si>
  <si>
    <t>　　　※「サバンナ」住所変更について</t>
    <rPh sb="10" eb="14">
      <t>ジュウショヘンコウ</t>
    </rPh>
    <phoneticPr fontId="7"/>
  </si>
  <si>
    <t>　　　サバンナにご登録された宛先へ送られるライオン誌及び地区ニュースが宛先不明で戻って来る事案が</t>
    <rPh sb="9" eb="11">
      <t>トウロク</t>
    </rPh>
    <rPh sb="14" eb="16">
      <t>アテサキ</t>
    </rPh>
    <rPh sb="17" eb="18">
      <t>オク</t>
    </rPh>
    <rPh sb="25" eb="26">
      <t>シ</t>
    </rPh>
    <rPh sb="26" eb="27">
      <t>オヨ</t>
    </rPh>
    <rPh sb="28" eb="30">
      <t>チク</t>
    </rPh>
    <rPh sb="35" eb="37">
      <t>アテサキ</t>
    </rPh>
    <rPh sb="37" eb="39">
      <t>フメイ</t>
    </rPh>
    <rPh sb="40" eb="41">
      <t>モド</t>
    </rPh>
    <rPh sb="43" eb="44">
      <t>ク</t>
    </rPh>
    <rPh sb="45" eb="47">
      <t>ジアン</t>
    </rPh>
    <phoneticPr fontId="4"/>
  </si>
  <si>
    <t>　　　発生しております。ご住所に変更があった場合には、Lion Portal、サバンナ両方のご登録変更をお願い致します。</t>
    <rPh sb="3" eb="5">
      <t>ハッセイ</t>
    </rPh>
    <rPh sb="13" eb="15">
      <t>ジュウショ</t>
    </rPh>
    <rPh sb="16" eb="18">
      <t>ヘンコウ</t>
    </rPh>
    <rPh sb="22" eb="24">
      <t>バアイ</t>
    </rPh>
    <rPh sb="43" eb="45">
      <t>リョウホウ</t>
    </rPh>
    <rPh sb="47" eb="49">
      <t>トウロク</t>
    </rPh>
    <rPh sb="49" eb="51">
      <t>ヘンコウ</t>
    </rPh>
    <rPh sb="53" eb="54">
      <t>ネガ</t>
    </rPh>
    <rPh sb="55" eb="56">
      <t>イタ</t>
    </rPh>
    <phoneticPr fontId="4"/>
  </si>
  <si>
    <t>　〇家族会員の登録について</t>
    <rPh sb="2" eb="4">
      <t>カゾク</t>
    </rPh>
    <rPh sb="4" eb="6">
      <t>カイイン</t>
    </rPh>
    <rPh sb="7" eb="9">
      <t>トウロク</t>
    </rPh>
    <phoneticPr fontId="7"/>
  </si>
  <si>
    <t>　　「Lion Portal」で登録をお願い致します。</t>
    <rPh sb="16" eb="18">
      <t>トウロク</t>
    </rPh>
    <phoneticPr fontId="7"/>
  </si>
  <si>
    <t>　　「Lion Portal」で新たに子会員を登録する手順は 下記マニュアルをご参照ください。</t>
    <rPh sb="31" eb="33">
      <t>カキ</t>
    </rPh>
    <rPh sb="40" eb="42">
      <t>サンショウ</t>
    </rPh>
    <phoneticPr fontId="7"/>
  </si>
  <si>
    <t xml:space="preserve">      https://lionsclubs.app.box.com/s/s9ft7yw3na49alipa50rb11rb3g4h97q</t>
    <phoneticPr fontId="4"/>
  </si>
  <si>
    <t>　　　子会員の住所については、自動的に親会員と同じ住所が登録されます。</t>
    <phoneticPr fontId="7"/>
  </si>
  <si>
    <t>　　「サバンナ」の家族会員登録はキャビネット事務局で行いますので「Lion Portal」での家族会員登録終了後に</t>
    <rPh sb="26" eb="27">
      <t>オコナ</t>
    </rPh>
    <rPh sb="53" eb="56">
      <t>シュウリョウゴ</t>
    </rPh>
    <phoneticPr fontId="7"/>
  </si>
  <si>
    <t>　　親会員氏名・子会員氏名・関係をお知らせください。</t>
    <phoneticPr fontId="7"/>
  </si>
  <si>
    <t>　　※家族会員の退会における注意点</t>
  </si>
  <si>
    <t>　　退会手順は通常の会員と同じですが、親会員が退会すると「家族会員世帯」が取消となり「子会員」が</t>
    <rPh sb="2" eb="4">
      <t>タイカイ</t>
    </rPh>
    <rPh sb="4" eb="6">
      <t>テジュン</t>
    </rPh>
    <rPh sb="7" eb="9">
      <t>ツウジョウ</t>
    </rPh>
    <rPh sb="10" eb="12">
      <t>カイイン</t>
    </rPh>
    <rPh sb="13" eb="14">
      <t>オナ</t>
    </rPh>
    <rPh sb="19" eb="20">
      <t>オヤ</t>
    </rPh>
    <rPh sb="20" eb="22">
      <t>カイイン</t>
    </rPh>
    <rPh sb="23" eb="25">
      <t>タイカイ</t>
    </rPh>
    <rPh sb="29" eb="31">
      <t>カゾク</t>
    </rPh>
    <rPh sb="31" eb="33">
      <t>カイイン</t>
    </rPh>
    <rPh sb="33" eb="35">
      <t>セタイ</t>
    </rPh>
    <rPh sb="37" eb="39">
      <t>トリケシ</t>
    </rPh>
    <rPh sb="43" eb="44">
      <t>コ</t>
    </rPh>
    <rPh sb="44" eb="46">
      <t>カイイン</t>
    </rPh>
    <phoneticPr fontId="7"/>
  </si>
  <si>
    <t>　　自動的に「非家族会員」となり、会費が全額請求となりますのでご注意ください。</t>
  </si>
  <si>
    <t>　　</t>
    <phoneticPr fontId="7"/>
  </si>
  <si>
    <t>　〇アクティビティ報告について</t>
    <rPh sb="9" eb="11">
      <t>ホウコク</t>
    </rPh>
    <phoneticPr fontId="7"/>
  </si>
  <si>
    <t>　　地区に対しては「サバンナ」　国際本部に対しては「Lion Portal」で報告をお願い致します。</t>
    <rPh sb="2" eb="4">
      <t>チク</t>
    </rPh>
    <phoneticPr fontId="7"/>
  </si>
  <si>
    <t>　　「サバンナ」の提出期間はこれまでと同じ22日～月末ですが、記入は月の初めから可能で「書きかけ保存」</t>
    <rPh sb="9" eb="11">
      <t>テイシュツ</t>
    </rPh>
    <rPh sb="11" eb="13">
      <t>キカン</t>
    </rPh>
    <rPh sb="19" eb="20">
      <t>オナ</t>
    </rPh>
    <rPh sb="23" eb="24">
      <t>ニチ</t>
    </rPh>
    <rPh sb="25" eb="27">
      <t>ゲツマツ</t>
    </rPh>
    <rPh sb="31" eb="33">
      <t>キニュウ</t>
    </rPh>
    <rPh sb="34" eb="35">
      <t>ツキ</t>
    </rPh>
    <rPh sb="36" eb="37">
      <t>ハジ</t>
    </rPh>
    <rPh sb="40" eb="42">
      <t>カノウ</t>
    </rPh>
    <rPh sb="44" eb="45">
      <t>カ</t>
    </rPh>
    <rPh sb="48" eb="50">
      <t>ホゾン</t>
    </rPh>
    <phoneticPr fontId="7"/>
  </si>
  <si>
    <t>　　ができます。</t>
    <phoneticPr fontId="7"/>
  </si>
  <si>
    <t>　　「Lion Portal」はいつでも報告できます。報告手順は下記マニュアルをご参照ください。</t>
    <rPh sb="27" eb="31">
      <t>ホウコクテジュン</t>
    </rPh>
    <rPh sb="32" eb="34">
      <t>カキ</t>
    </rPh>
    <rPh sb="41" eb="43">
      <t>サンショウ</t>
    </rPh>
    <phoneticPr fontId="7"/>
  </si>
  <si>
    <t>　　　https://lionsclubs.app.box.com/s/idyb1rnca0r92xxbmhxrdr09hf6yxxfg</t>
    <phoneticPr fontId="4"/>
  </si>
  <si>
    <t>　　※Lion Portal受益者数のガイドラインについて</t>
    <phoneticPr fontId="7"/>
  </si>
  <si>
    <t>　　全国統一規格として、8複合地区GSTコーディネーターによるガイドラインが作成されました。</t>
    <phoneticPr fontId="4"/>
  </si>
  <si>
    <t>　　詳細は、下記マニュアルをご参照ください。</t>
    <rPh sb="2" eb="4">
      <t>ショウサイ</t>
    </rPh>
    <rPh sb="6" eb="8">
      <t>カキ</t>
    </rPh>
    <rPh sb="15" eb="17">
      <t>サンショウ</t>
    </rPh>
    <phoneticPr fontId="4"/>
  </si>
  <si>
    <t>　　　https://drive.google.com/file/d/1lcScbYAMt3IJnaCS0tbNYBIPSzuzxzzt/view</t>
    <phoneticPr fontId="4"/>
  </si>
  <si>
    <r>
      <t>　　</t>
    </r>
    <r>
      <rPr>
        <b/>
        <sz val="12"/>
        <rFont val="ＭＳ 明朝"/>
        <family val="1"/>
        <charset val="128"/>
      </rPr>
      <t>【重要】</t>
    </r>
    <r>
      <rPr>
        <sz val="12"/>
        <rFont val="ＭＳ 明朝"/>
        <family val="1"/>
        <charset val="128"/>
      </rPr>
      <t>「</t>
    </r>
    <r>
      <rPr>
        <b/>
        <sz val="12"/>
        <rFont val="ＭＳ 明朝"/>
        <family val="1"/>
        <charset val="128"/>
      </rPr>
      <t>LCIF寄付」についてはLCIFで把握できているため、「Lion Portal」での報告は不要です。</t>
    </r>
    <rPh sb="3" eb="5">
      <t>ジュウヨウ</t>
    </rPh>
    <rPh sb="11" eb="13">
      <t>キフ</t>
    </rPh>
    <rPh sb="24" eb="26">
      <t>ハアク</t>
    </rPh>
    <rPh sb="49" eb="51">
      <t>ホウコク</t>
    </rPh>
    <rPh sb="52" eb="54">
      <t>フヨウ</t>
    </rPh>
    <phoneticPr fontId="7"/>
  </si>
  <si>
    <t>✻ＬＣＩＦについて</t>
    <phoneticPr fontId="7"/>
  </si>
  <si>
    <t>〇 LCIF 地区及びクラブシェアリング交付金について</t>
    <rPh sb="7" eb="9">
      <t>チク</t>
    </rPh>
    <rPh sb="9" eb="10">
      <t>オヨ</t>
    </rPh>
    <rPh sb="20" eb="23">
      <t>コウフキン</t>
    </rPh>
    <phoneticPr fontId="7"/>
  </si>
  <si>
    <t>　この交付金は、前年度の無指定でいただいた寄付金額に応じて　(申請資格の最低累計寄付額はクラブの</t>
    <phoneticPr fontId="7"/>
  </si>
  <si>
    <t>　場合5000ドル）その15％が地区やクラブが行う人道支援事業に対して申請により交付されるというものです。</t>
  </si>
  <si>
    <t>〇MJF1000ﾄﾞﾙ個人寄付回数「MJF/PMJF Listing」MJF個人分割累計寄付明細「STATUS of INSTALLMENTS」</t>
    <rPh sb="11" eb="13">
      <t>コジン</t>
    </rPh>
    <rPh sb="13" eb="15">
      <t>キフ</t>
    </rPh>
    <rPh sb="15" eb="17">
      <t>カイスウ</t>
    </rPh>
    <rPh sb="38" eb="40">
      <t>コジン</t>
    </rPh>
    <rPh sb="40" eb="42">
      <t>ブンカツ</t>
    </rPh>
    <rPh sb="42" eb="44">
      <t>ルイケイ</t>
    </rPh>
    <rPh sb="44" eb="46">
      <t>キフ</t>
    </rPh>
    <rPh sb="46" eb="48">
      <t>メイサイ</t>
    </rPh>
    <phoneticPr fontId="7"/>
  </si>
  <si>
    <t>　重要な個人情報のため、LCIFより扱いに注意するようにと説明がありました。これにより地区ホームページには</t>
    <rPh sb="1" eb="3">
      <t>ジュウヨウ</t>
    </rPh>
    <rPh sb="4" eb="6">
      <t>コジン</t>
    </rPh>
    <rPh sb="6" eb="8">
      <t>ジョウホウ</t>
    </rPh>
    <rPh sb="18" eb="19">
      <t>アツカ</t>
    </rPh>
    <rPh sb="21" eb="23">
      <t>チュウイ</t>
    </rPh>
    <rPh sb="29" eb="31">
      <t>セツメイ</t>
    </rPh>
    <rPh sb="43" eb="45">
      <t>チク</t>
    </rPh>
    <phoneticPr fontId="7"/>
  </si>
  <si>
    <t>　掲載しないことになりました。キャビネット事務局にデータが届いていますので必要な場合はお問合せください。</t>
    <rPh sb="21" eb="24">
      <t>ジ</t>
    </rPh>
    <rPh sb="29" eb="30">
      <t>トド</t>
    </rPh>
    <rPh sb="37" eb="39">
      <t>ヒツヨウ</t>
    </rPh>
    <rPh sb="40" eb="42">
      <t>バアイ</t>
    </rPh>
    <rPh sb="44" eb="46">
      <t>トイアワ</t>
    </rPh>
    <phoneticPr fontId="7"/>
  </si>
  <si>
    <t>〇 LCIF寄付の手順と報告について</t>
    <rPh sb="6" eb="8">
      <t>キフ</t>
    </rPh>
    <rPh sb="9" eb="11">
      <t>テジュン</t>
    </rPh>
    <rPh sb="12" eb="14">
      <t>ホウコク</t>
    </rPh>
    <phoneticPr fontId="7"/>
  </si>
  <si>
    <t>　◎銀行振り込みの場合の寄付内容の報告</t>
    <rPh sb="12" eb="16">
      <t>キフナイヨウ</t>
    </rPh>
    <rPh sb="17" eb="19">
      <t>ホウコク</t>
    </rPh>
    <phoneticPr fontId="7"/>
  </si>
  <si>
    <t>　　「個人寄付」または「クラブ寄付」としての記録とアワード交付のためには「寄付報告書式」に寄付内容の</t>
    <rPh sb="37" eb="41">
      <t>キフホウコク</t>
    </rPh>
    <rPh sb="41" eb="43">
      <t>ショシキ</t>
    </rPh>
    <phoneticPr fontId="7"/>
  </si>
  <si>
    <t>　　詳細を記入して報告することが必須です。報告されない場合は全て詳細不明の「クラブ寄付」と記録されます。</t>
    <rPh sb="9" eb="11">
      <t>ホウコク</t>
    </rPh>
    <rPh sb="21" eb="23">
      <t>ホウコク</t>
    </rPh>
    <rPh sb="27" eb="29">
      <t>バアイ</t>
    </rPh>
    <rPh sb="30" eb="31">
      <t>スベ</t>
    </rPh>
    <rPh sb="32" eb="34">
      <t>ショウサイ</t>
    </rPh>
    <rPh sb="34" eb="36">
      <t>フメイ</t>
    </rPh>
    <rPh sb="41" eb="43">
      <t>キフ</t>
    </rPh>
    <rPh sb="45" eb="47">
      <t>キロク</t>
    </rPh>
    <phoneticPr fontId="7"/>
  </si>
  <si>
    <t>　◇寄付内容の報告…送金後に次の2つの書類をご用意ください。</t>
    <rPh sb="2" eb="4">
      <t>キフ</t>
    </rPh>
    <rPh sb="4" eb="6">
      <t>ナイヨウ</t>
    </rPh>
    <rPh sb="7" eb="9">
      <t>ホウコク</t>
    </rPh>
    <phoneticPr fontId="7"/>
  </si>
  <si>
    <t>　　　1「LCIF寄付報告書式」…1回の送金につき一枚です。</t>
    <rPh sb="13" eb="15">
      <t>ショシキ</t>
    </rPh>
    <rPh sb="25" eb="27">
      <t>イチマイ</t>
    </rPh>
    <phoneticPr fontId="7"/>
  </si>
  <si>
    <t>　　　「個人寄付」の場合「Ａ.個人寄付の報告」に寄付者の会員番号・英字名・寄付金額($)・寄付タイプなどの</t>
    <rPh sb="10" eb="12">
      <t>バアイ</t>
    </rPh>
    <rPh sb="15" eb="19">
      <t>コジンキフ</t>
    </rPh>
    <rPh sb="20" eb="22">
      <t>ホウコク</t>
    </rPh>
    <rPh sb="24" eb="27">
      <t>キフシャ</t>
    </rPh>
    <rPh sb="28" eb="32">
      <t>カイインバンゴウ</t>
    </rPh>
    <phoneticPr fontId="7"/>
  </si>
  <si>
    <t>　　　記入をお願い致します。「会員全員の一人当たり〇〇ドル」という寄付の場合も記入が必要です。</t>
    <rPh sb="3" eb="5">
      <t>キニュウ</t>
    </rPh>
    <rPh sb="9" eb="10">
      <t>イタ</t>
    </rPh>
    <rPh sb="15" eb="17">
      <t>カイイン</t>
    </rPh>
    <rPh sb="17" eb="19">
      <t>ゼンイン</t>
    </rPh>
    <rPh sb="20" eb="22">
      <t>ヒトリ</t>
    </rPh>
    <rPh sb="22" eb="23">
      <t>ア</t>
    </rPh>
    <rPh sb="33" eb="35">
      <t>キフ</t>
    </rPh>
    <rPh sb="36" eb="38">
      <t>バアイ</t>
    </rPh>
    <rPh sb="39" eb="41">
      <t>キニュウ</t>
    </rPh>
    <rPh sb="42" eb="44">
      <t>ヒツヨウ</t>
    </rPh>
    <phoneticPr fontId="7"/>
  </si>
  <si>
    <t>　　　「クラブ寄付」の場合「Ｂ.クラブ寄付の報告」に寄付金額($)・寄付タイプなどの記入をお願い致します。</t>
    <rPh sb="7" eb="9">
      <t>キフ</t>
    </rPh>
    <rPh sb="11" eb="13">
      <t>バアイ</t>
    </rPh>
    <rPh sb="19" eb="21">
      <t>キフ</t>
    </rPh>
    <rPh sb="22" eb="24">
      <t>ホウコク</t>
    </rPh>
    <rPh sb="42" eb="44">
      <t>キニュウ</t>
    </rPh>
    <rPh sb="46" eb="53">
      <t>ネ</t>
    </rPh>
    <phoneticPr fontId="7"/>
  </si>
  <si>
    <t>　　　2送金を示す書類（銀行などの振込明細・ネットバンキングの画面を印刷など）</t>
    <rPh sb="4" eb="6">
      <t>ソウキン</t>
    </rPh>
    <rPh sb="7" eb="8">
      <t>シメ</t>
    </rPh>
    <rPh sb="9" eb="11">
      <t>ショルイ</t>
    </rPh>
    <rPh sb="12" eb="14">
      <t>ギンコウ</t>
    </rPh>
    <rPh sb="17" eb="19">
      <t>フリコミ</t>
    </rPh>
    <rPh sb="19" eb="21">
      <t>メイサイ</t>
    </rPh>
    <rPh sb="31" eb="33">
      <t>ガメン</t>
    </rPh>
    <rPh sb="34" eb="36">
      <t>インサツ</t>
    </rPh>
    <phoneticPr fontId="7"/>
  </si>
  <si>
    <t>　　　OSEAL調整事務局に1を、キャビネット事務局に1と2を送付してください。</t>
    <rPh sb="3" eb="13">
      <t>オセ</t>
    </rPh>
    <rPh sb="23" eb="26">
      <t>ジムキョク</t>
    </rPh>
    <rPh sb="31" eb="33">
      <t>ソウフ</t>
    </rPh>
    <phoneticPr fontId="7"/>
  </si>
  <si>
    <t>　　　　　◆OSEAL調整事務局 LCIF　ＦＡＸ：03－6745-1777</t>
    <rPh sb="6" eb="16">
      <t>オセ</t>
    </rPh>
    <phoneticPr fontId="7"/>
  </si>
  <si>
    <t xml:space="preserve">             　　　　　　　 　　　メールアドレス：　lciftokyo@lionsclubs.org</t>
    <phoneticPr fontId="7"/>
  </si>
  <si>
    <t>　　　　　◆キャビネット事務局　  ＦＡＸ　：　043－247－4756</t>
    <rPh sb="12" eb="15">
      <t>ジムキョク</t>
    </rPh>
    <phoneticPr fontId="7"/>
  </si>
  <si>
    <t xml:space="preserve">             　　　　　　　 　　　受信専用メールアドレス：　kanji@lionsclub333c.org</t>
    <rPh sb="24" eb="28">
      <t>ジュシンセンヨウ</t>
    </rPh>
    <phoneticPr fontId="7"/>
  </si>
  <si>
    <t>　◎クレジットカード寄付の場合（※申請用紙にセキュリティコード記入欄が追加されました）</t>
    <rPh sb="10" eb="12">
      <t>キフ</t>
    </rPh>
    <rPh sb="13" eb="15">
      <t>バアイ</t>
    </rPh>
    <rPh sb="17" eb="19">
      <t>シンセイ</t>
    </rPh>
    <rPh sb="19" eb="21">
      <t>ヨウシ</t>
    </rPh>
    <rPh sb="31" eb="33">
      <t>キニュウ</t>
    </rPh>
    <rPh sb="33" eb="34">
      <t>ラン</t>
    </rPh>
    <rPh sb="35" eb="37">
      <t>ツイカ</t>
    </rPh>
    <phoneticPr fontId="7"/>
  </si>
  <si>
    <t>　　「クレジットカード寄付専用申請書」に必要事項を記入後、上記のOSEAL調整事務局にメールまたはＦＡＸで</t>
    <rPh sb="11" eb="13">
      <t>キフ</t>
    </rPh>
    <rPh sb="13" eb="15">
      <t>センヨウ</t>
    </rPh>
    <rPh sb="15" eb="18">
      <t>シンセイショ</t>
    </rPh>
    <rPh sb="20" eb="22">
      <t>ヒツヨウ</t>
    </rPh>
    <rPh sb="22" eb="24">
      <t>ジコウ</t>
    </rPh>
    <rPh sb="25" eb="27">
      <t>キニュウ</t>
    </rPh>
    <rPh sb="27" eb="28">
      <t>ゴ</t>
    </rPh>
    <rPh sb="29" eb="31">
      <t>ジョウキ</t>
    </rPh>
    <rPh sb="32" eb="42">
      <t>オセ</t>
    </rPh>
    <phoneticPr fontId="7"/>
  </si>
  <si>
    <t>　　送信してください。申請内容をもとにLCIFが引き落としの手続きを行います。またキャビネット事務局にも</t>
    <rPh sb="11" eb="13">
      <t>シンセイ</t>
    </rPh>
    <rPh sb="13" eb="15">
      <t>ナイヨウ</t>
    </rPh>
    <rPh sb="34" eb="35">
      <t>オコナ</t>
    </rPh>
    <phoneticPr fontId="7"/>
  </si>
  <si>
    <r>
      <t>　　送付していただきますが、その際</t>
    </r>
    <r>
      <rPr>
        <u/>
        <sz val="12"/>
        <rFont val="ＭＳ 明朝"/>
        <family val="1"/>
        <charset val="128"/>
      </rPr>
      <t>カード番号が隠れるように塗りつぶすなどの工夫をお願い致します。</t>
    </r>
    <rPh sb="2" eb="4">
      <t>ソウフ</t>
    </rPh>
    <rPh sb="29" eb="30">
      <t>ヌ</t>
    </rPh>
    <rPh sb="37" eb="39">
      <t>クフウ</t>
    </rPh>
    <rPh sb="41" eb="42">
      <t>ネガイ</t>
    </rPh>
    <rPh sb="43" eb="44">
      <t>タ</t>
    </rPh>
    <phoneticPr fontId="7"/>
  </si>
  <si>
    <t>✻国際協会への送金について</t>
    <rPh sb="1" eb="5">
      <t>コク</t>
    </rPh>
    <rPh sb="7" eb="9">
      <t>ソウキン</t>
    </rPh>
    <phoneticPr fontId="7"/>
  </si>
  <si>
    <t>　　〇送金は｢国際協会｣の各クラブ専用口座にお振込みください。各クラブに3つの送金専用口座番号があり</t>
  </si>
  <si>
    <t>　　クラブは送金の目的によって使い分けます。例えば、国際会費は（1）ＬＣＩＦは（2）の口座番号です。</t>
    <rPh sb="22" eb="23">
      <t>タト</t>
    </rPh>
    <rPh sb="26" eb="28">
      <t>コクサイ</t>
    </rPh>
    <rPh sb="28" eb="30">
      <t>カイヒ</t>
    </rPh>
    <phoneticPr fontId="7"/>
  </si>
  <si>
    <t>　　3つの口座番号は下記２つの方法で確認できます。</t>
    <rPh sb="10" eb="12">
      <t>カキ</t>
    </rPh>
    <rPh sb="15" eb="17">
      <t>ホウホウ</t>
    </rPh>
    <phoneticPr fontId="4"/>
  </si>
  <si>
    <t>　　Ⅰ)「ServannA」ログインして「国際協会送金専用口座」をクリックしてください。</t>
    <phoneticPr fontId="4"/>
  </si>
  <si>
    <t>　　Ⅱ) 地区HP&gt;振込口座番号確認方法は2つ&gt;②オセアル調整事務局　WEB確認（オセアル・お問合せフォーム）</t>
    <rPh sb="5" eb="7">
      <t>チク</t>
    </rPh>
    <rPh sb="10" eb="14">
      <t>フリコミコウザ</t>
    </rPh>
    <rPh sb="14" eb="16">
      <t>バンゴウ</t>
    </rPh>
    <rPh sb="16" eb="18">
      <t>カクニン</t>
    </rPh>
    <rPh sb="18" eb="20">
      <t>ホウホウ</t>
    </rPh>
    <rPh sb="29" eb="34">
      <t>チョウセイジムキョク</t>
    </rPh>
    <rPh sb="38" eb="40">
      <t>カクニン</t>
    </rPh>
    <rPh sb="47" eb="49">
      <t>トイアワ</t>
    </rPh>
    <phoneticPr fontId="4"/>
  </si>
  <si>
    <t>　　　　に必要事項を入力し、送信してください。</t>
    <rPh sb="5" eb="9">
      <t>ヒツヨウジコウ</t>
    </rPh>
    <rPh sb="10" eb="12">
      <t>ニュウリョク</t>
    </rPh>
    <rPh sb="14" eb="16">
      <t>ソウシン</t>
    </rPh>
    <phoneticPr fontId="4"/>
  </si>
  <si>
    <t>　例会が開催されなかった場合、アクティビティを行われなかった場合にも必ず提出してください。</t>
    <rPh sb="1" eb="3">
      <t>レイカイ</t>
    </rPh>
    <rPh sb="4" eb="6">
      <t>カイサイ</t>
    </rPh>
    <rPh sb="12" eb="14">
      <t>バアイ</t>
    </rPh>
    <rPh sb="23" eb="24">
      <t>オコナ</t>
    </rPh>
    <rPh sb="30" eb="32">
      <t>バアイ</t>
    </rPh>
    <rPh sb="34" eb="35">
      <t>カナラ</t>
    </rPh>
    <rPh sb="36" eb="38">
      <t>テイシュツ</t>
    </rPh>
    <phoneticPr fontId="7"/>
  </si>
  <si>
    <t>　また、レオクラブ・クラブ支部を有するクラブはお手数ですが、人数に変更がない場合にもレオクラブ名・</t>
    <rPh sb="13" eb="15">
      <t>シブ</t>
    </rPh>
    <rPh sb="16" eb="17">
      <t>ユウ</t>
    </rPh>
    <rPh sb="24" eb="26">
      <t>テスウ</t>
    </rPh>
    <rPh sb="30" eb="32">
      <t>ニンズウ</t>
    </rPh>
    <rPh sb="33" eb="35">
      <t>ヘンコウ</t>
    </rPh>
    <rPh sb="38" eb="40">
      <t>バアイ</t>
    </rPh>
    <rPh sb="47" eb="48">
      <t>メイ</t>
    </rPh>
    <phoneticPr fontId="7"/>
  </si>
  <si>
    <t>　クラブ支部名と会員数を入力して提出をお願い致します。</t>
    <rPh sb="4" eb="6">
      <t>シブ</t>
    </rPh>
    <rPh sb="6" eb="7">
      <t>メイ</t>
    </rPh>
    <rPh sb="8" eb="11">
      <t>カイインスウ</t>
    </rPh>
    <rPh sb="12" eb="14">
      <t>ニュウリョク</t>
    </rPh>
    <phoneticPr fontId="7"/>
  </si>
  <si>
    <t>✻　キャビネット事務局より</t>
    <phoneticPr fontId="7"/>
  </si>
  <si>
    <t>○キャビネット事務局へのＦＡＸについて</t>
    <rPh sb="7" eb="10">
      <t>ジ</t>
    </rPh>
    <phoneticPr fontId="7"/>
  </si>
  <si>
    <r>
      <rPr>
        <sz val="12"/>
        <rFont val="ＭＳ 明朝"/>
        <family val="1"/>
        <charset val="128"/>
      </rPr>
      <t>　</t>
    </r>
    <r>
      <rPr>
        <u/>
        <sz val="12"/>
        <rFont val="ＭＳ 明朝"/>
        <family val="1"/>
        <charset val="128"/>
      </rPr>
      <t>一般の方に間違えて送信されることがありご迷惑をおかけしています。番号の押し間違いにご注意ください。</t>
    </r>
    <rPh sb="1" eb="3">
      <t>イッパン</t>
    </rPh>
    <rPh sb="4" eb="5">
      <t>カタ</t>
    </rPh>
    <rPh sb="6" eb="8">
      <t>マチガ</t>
    </rPh>
    <rPh sb="10" eb="12">
      <t>ソウシン</t>
    </rPh>
    <rPh sb="21" eb="23">
      <t>メイワク</t>
    </rPh>
    <rPh sb="33" eb="35">
      <t>バンゴウ</t>
    </rPh>
    <rPh sb="36" eb="37">
      <t>オ</t>
    </rPh>
    <rPh sb="38" eb="40">
      <t>マチガ</t>
    </rPh>
    <rPh sb="43" eb="45">
      <t>チュウイ</t>
    </rPh>
    <phoneticPr fontId="7"/>
  </si>
  <si>
    <t>キャビネット事務局ＦＡＸ番号　043－247－4756</t>
    <rPh sb="6" eb="9">
      <t>ジ</t>
    </rPh>
    <rPh sb="12" eb="14">
      <t>バンゴウ</t>
    </rPh>
    <phoneticPr fontId="7"/>
  </si>
  <si>
    <t>○マンスリーレポート集計表は地区ホームページでも閲覧・印刷できます。</t>
    <phoneticPr fontId="7"/>
  </si>
  <si>
    <t>　　　　　　　　　　　　　　　　　　　　　　2025年6月分マンスリーレポート集計表</t>
    <phoneticPr fontId="4"/>
  </si>
  <si>
    <t>　　　　                市川パインツリーＬＣ　　　　　 　故Ｌ　高木　敏子　　（2025年　6月　17日）</t>
    <rPh sb="20" eb="22">
      <t>イチカワ</t>
    </rPh>
    <rPh sb="37" eb="38">
      <t>コ</t>
    </rPh>
    <rPh sb="40" eb="42">
      <t>タカギ</t>
    </rPh>
    <rPh sb="43" eb="45">
      <t>トシコ</t>
    </rPh>
    <rPh sb="52" eb="53">
      <t>ネン</t>
    </rPh>
    <rPh sb="56" eb="57">
      <t>ニチ</t>
    </rPh>
    <phoneticPr fontId="7"/>
  </si>
  <si>
    <t>✻7月分「サバンナ」での「クラブ活動報告書」について</t>
    <rPh sb="2" eb="3">
      <t>ガツ</t>
    </rPh>
    <rPh sb="3" eb="4">
      <t>ブン</t>
    </rPh>
    <rPh sb="16" eb="18">
      <t>カツドウ</t>
    </rPh>
    <rPh sb="18" eb="21">
      <t>ホウ</t>
    </rPh>
    <phoneticPr fontId="7"/>
  </si>
  <si>
    <t>　7月分の提出期間は「7月22日～7月31日」です。例会平均出席率の入力は任意です。</t>
    <rPh sb="25" eb="27">
      <t>レイカイ</t>
    </rPh>
    <rPh sb="27" eb="29">
      <t>ヘイキン</t>
    </rPh>
    <rPh sb="29" eb="32">
      <t>シュッセキリツ</t>
    </rPh>
    <rPh sb="33" eb="35">
      <t>ニュウリョク</t>
    </rPh>
    <rPh sb="36" eb="38">
      <t>ニンイ</t>
    </rPh>
    <phoneticPr fontId="7"/>
  </si>
  <si>
    <t>333-C地区　2025年6月分会員動静　　　　　　※Lion Portal「会員登録状況レポート」より　「退会」は「転出」「死亡」を含む</t>
    <rPh sb="12" eb="13">
      <t>ネン</t>
    </rPh>
    <rPh sb="14" eb="15">
      <t>ガツ</t>
    </rPh>
    <rPh sb="15" eb="16">
      <t>ブン</t>
    </rPh>
    <rPh sb="16" eb="18">
      <t>カイイン</t>
    </rPh>
    <rPh sb="18" eb="20">
      <t>ドウセイ</t>
    </rPh>
    <rPh sb="39" eb="41">
      <t>カイイン</t>
    </rPh>
    <rPh sb="41" eb="43">
      <t>トウロク</t>
    </rPh>
    <rPh sb="43" eb="45">
      <t>ジョウキョウ</t>
    </rPh>
    <rPh sb="54" eb="56">
      <t>タイカイ</t>
    </rPh>
    <rPh sb="59" eb="61">
      <t>テンシュツ</t>
    </rPh>
    <rPh sb="63" eb="65">
      <t>シボウ</t>
    </rPh>
    <rPh sb="67" eb="68">
      <t>フク</t>
    </rPh>
    <phoneticPr fontId="7"/>
  </si>
  <si>
    <t>当月末会員数</t>
    <phoneticPr fontId="27"/>
  </si>
  <si>
    <t>R</t>
    <phoneticPr fontId="4"/>
  </si>
  <si>
    <t>Z</t>
    <phoneticPr fontId="4"/>
  </si>
  <si>
    <t>クラブ名</t>
    <rPh sb="3" eb="4">
      <t>メイ</t>
    </rPh>
    <phoneticPr fontId="4"/>
  </si>
  <si>
    <t>前期末</t>
    <rPh sb="0" eb="2">
      <t>ゼンキ</t>
    </rPh>
    <rPh sb="2" eb="3">
      <t>マツ</t>
    </rPh>
    <phoneticPr fontId="7"/>
  </si>
  <si>
    <t>新入</t>
    <rPh sb="0" eb="2">
      <t>シンニュウ</t>
    </rPh>
    <phoneticPr fontId="7"/>
  </si>
  <si>
    <t>再入</t>
    <rPh sb="0" eb="2">
      <t>サイニュウ</t>
    </rPh>
    <phoneticPr fontId="7"/>
  </si>
  <si>
    <t>転入</t>
    <rPh sb="0" eb="2">
      <t>テンニュウ</t>
    </rPh>
    <phoneticPr fontId="7"/>
  </si>
  <si>
    <t>退会</t>
    <rPh sb="0" eb="2">
      <t>タイカイ</t>
    </rPh>
    <phoneticPr fontId="7"/>
  </si>
  <si>
    <t>増減</t>
    <rPh sb="0" eb="2">
      <t>ゾウゲン</t>
    </rPh>
    <phoneticPr fontId="7"/>
  </si>
  <si>
    <t>当月末</t>
    <rPh sb="0" eb="2">
      <t>トウゲツ</t>
    </rPh>
    <rPh sb="2" eb="3">
      <t>マツ</t>
    </rPh>
    <phoneticPr fontId="7"/>
  </si>
  <si>
    <t>内家族・
学生会員</t>
    <rPh sb="5" eb="7">
      <t>ガクセイ</t>
    </rPh>
    <phoneticPr fontId="7"/>
  </si>
  <si>
    <t>Z合計</t>
    <phoneticPr fontId="27"/>
  </si>
  <si>
    <t>R合計</t>
    <rPh sb="1" eb="3">
      <t>ゴウケイ</t>
    </rPh>
    <phoneticPr fontId="7"/>
  </si>
  <si>
    <t>市川</t>
    <phoneticPr fontId="4"/>
  </si>
  <si>
    <t>市川東</t>
    <phoneticPr fontId="7"/>
  </si>
  <si>
    <t>市川南</t>
    <phoneticPr fontId="7"/>
  </si>
  <si>
    <t>市川パインツリー</t>
    <phoneticPr fontId="7"/>
  </si>
  <si>
    <t>市川ﾌﾛﾝﾃｨｱﾛｰｽﾞｼﾆｱ</t>
    <rPh sb="0" eb="15">
      <t>ローズ</t>
    </rPh>
    <phoneticPr fontId="29"/>
  </si>
  <si>
    <t>浦安</t>
    <phoneticPr fontId="7"/>
  </si>
  <si>
    <t>行徳</t>
    <phoneticPr fontId="7"/>
  </si>
  <si>
    <t>浦安シーサイド</t>
    <phoneticPr fontId="7"/>
  </si>
  <si>
    <t>浦安中央</t>
    <phoneticPr fontId="7"/>
  </si>
  <si>
    <t>行徳リバーサイド</t>
    <phoneticPr fontId="7"/>
  </si>
  <si>
    <t>松戸中央</t>
    <phoneticPr fontId="7"/>
  </si>
  <si>
    <t>松戸ユーカリ</t>
    <phoneticPr fontId="7"/>
  </si>
  <si>
    <t>松戸グリーン</t>
    <phoneticPr fontId="7"/>
  </si>
  <si>
    <t>東葛飾</t>
    <rPh sb="0" eb="3">
      <t>ヒガシカツシカ</t>
    </rPh>
    <phoneticPr fontId="29"/>
  </si>
  <si>
    <t>流山</t>
    <phoneticPr fontId="29"/>
  </si>
  <si>
    <t>松戸東</t>
    <phoneticPr fontId="7"/>
  </si>
  <si>
    <t>野田</t>
    <phoneticPr fontId="7"/>
  </si>
  <si>
    <t>関宿</t>
    <phoneticPr fontId="7"/>
  </si>
  <si>
    <t>東葛飾サポート</t>
    <rPh sb="0" eb="3">
      <t>ヒガシカツシカ</t>
    </rPh>
    <phoneticPr fontId="7"/>
  </si>
  <si>
    <t>柏</t>
    <phoneticPr fontId="7"/>
  </si>
  <si>
    <t>我孫子</t>
    <phoneticPr fontId="7"/>
  </si>
  <si>
    <t>印西</t>
    <phoneticPr fontId="7"/>
  </si>
  <si>
    <t>柏さくら</t>
    <phoneticPr fontId="7"/>
  </si>
  <si>
    <t>柏中央</t>
    <phoneticPr fontId="7"/>
  </si>
  <si>
    <t>柏沼南</t>
    <phoneticPr fontId="7"/>
  </si>
  <si>
    <t>柏グリーン</t>
    <phoneticPr fontId="7"/>
  </si>
  <si>
    <t>柏オーク</t>
    <phoneticPr fontId="7"/>
  </si>
  <si>
    <t>柏なの花</t>
    <phoneticPr fontId="7"/>
  </si>
  <si>
    <t>柏創生</t>
    <phoneticPr fontId="7"/>
  </si>
  <si>
    <t>船橋</t>
    <phoneticPr fontId="7"/>
  </si>
  <si>
    <t>船橋中央</t>
    <phoneticPr fontId="7"/>
  </si>
  <si>
    <t>船橋グリーン</t>
    <phoneticPr fontId="7"/>
  </si>
  <si>
    <t>船橋翼</t>
    <phoneticPr fontId="7"/>
  </si>
  <si>
    <t>千葉レスキュー</t>
    <rPh sb="0" eb="2">
      <t>チバ</t>
    </rPh>
    <phoneticPr fontId="29"/>
  </si>
  <si>
    <t>船橋北</t>
    <phoneticPr fontId="29"/>
  </si>
  <si>
    <t>白井</t>
    <phoneticPr fontId="7"/>
  </si>
  <si>
    <t>鎌ケ谷飛翔</t>
    <phoneticPr fontId="7"/>
  </si>
  <si>
    <t>習志野</t>
    <phoneticPr fontId="7"/>
  </si>
  <si>
    <t>八千代</t>
    <phoneticPr fontId="7"/>
  </si>
  <si>
    <t>習志野中央</t>
    <phoneticPr fontId="7"/>
  </si>
  <si>
    <t>八千代中央</t>
    <phoneticPr fontId="7"/>
  </si>
  <si>
    <t>千葉</t>
    <phoneticPr fontId="7"/>
  </si>
  <si>
    <t>千葉中央</t>
    <phoneticPr fontId="7"/>
  </si>
  <si>
    <t>千葉エコー</t>
    <phoneticPr fontId="7"/>
  </si>
  <si>
    <t>千葉若潮</t>
    <phoneticPr fontId="7"/>
  </si>
  <si>
    <t>千葉幕張メッセ</t>
    <phoneticPr fontId="7"/>
  </si>
  <si>
    <t>千葉ゆうきの</t>
    <phoneticPr fontId="7"/>
  </si>
  <si>
    <t>千葉ネオ</t>
    <phoneticPr fontId="7"/>
  </si>
  <si>
    <t>市原</t>
    <phoneticPr fontId="7"/>
  </si>
  <si>
    <t>市原南</t>
    <phoneticPr fontId="7"/>
  </si>
  <si>
    <t>市原コスモス</t>
    <phoneticPr fontId="7"/>
  </si>
  <si>
    <t>市原東</t>
    <phoneticPr fontId="7"/>
  </si>
  <si>
    <t>市原さくら</t>
    <phoneticPr fontId="7"/>
  </si>
  <si>
    <t>市原かずさ</t>
    <phoneticPr fontId="7"/>
  </si>
  <si>
    <t>市原国府</t>
    <phoneticPr fontId="7"/>
  </si>
  <si>
    <t>成田</t>
    <phoneticPr fontId="7"/>
  </si>
  <si>
    <t>酒々井</t>
    <phoneticPr fontId="7"/>
  </si>
  <si>
    <t>成田グリーン</t>
    <phoneticPr fontId="7"/>
  </si>
  <si>
    <t>富里</t>
    <phoneticPr fontId="7"/>
  </si>
  <si>
    <t>栄町</t>
    <phoneticPr fontId="7"/>
  </si>
  <si>
    <t>佐倉</t>
    <phoneticPr fontId="7"/>
  </si>
  <si>
    <t>八街</t>
    <phoneticPr fontId="7"/>
  </si>
  <si>
    <t>佐倉むらさき</t>
    <phoneticPr fontId="7"/>
  </si>
  <si>
    <t>四街道</t>
    <phoneticPr fontId="7"/>
  </si>
  <si>
    <t>四街道中央</t>
    <phoneticPr fontId="7"/>
  </si>
  <si>
    <t>銚子</t>
    <phoneticPr fontId="7"/>
  </si>
  <si>
    <t>佐原</t>
    <phoneticPr fontId="7"/>
  </si>
  <si>
    <t>東庄</t>
    <phoneticPr fontId="7"/>
  </si>
  <si>
    <t>神崎</t>
    <phoneticPr fontId="7"/>
  </si>
  <si>
    <t>銚子中央</t>
    <phoneticPr fontId="7"/>
  </si>
  <si>
    <t>八日市場</t>
    <phoneticPr fontId="7"/>
  </si>
  <si>
    <t>総武中央</t>
    <phoneticPr fontId="7"/>
  </si>
  <si>
    <t>多古</t>
    <phoneticPr fontId="7"/>
  </si>
  <si>
    <t>大栄</t>
    <phoneticPr fontId="7"/>
  </si>
  <si>
    <t>光</t>
    <phoneticPr fontId="30"/>
  </si>
  <si>
    <t>旭</t>
    <phoneticPr fontId="30"/>
  </si>
  <si>
    <t>飯岡</t>
    <phoneticPr fontId="30"/>
  </si>
  <si>
    <t>干潟</t>
    <phoneticPr fontId="30"/>
  </si>
  <si>
    <t>銚子ウエストポート</t>
    <phoneticPr fontId="7"/>
  </si>
  <si>
    <t>木更津</t>
    <phoneticPr fontId="7"/>
  </si>
  <si>
    <t>富津</t>
    <phoneticPr fontId="7"/>
  </si>
  <si>
    <t>上総</t>
    <phoneticPr fontId="7"/>
  </si>
  <si>
    <t>木更津中央</t>
    <phoneticPr fontId="7"/>
  </si>
  <si>
    <t>袖ヶ浦</t>
    <phoneticPr fontId="7"/>
  </si>
  <si>
    <t>君津</t>
    <phoneticPr fontId="7"/>
  </si>
  <si>
    <t>君津中央</t>
    <phoneticPr fontId="7"/>
  </si>
  <si>
    <t>君津プラチナ</t>
    <phoneticPr fontId="7"/>
  </si>
  <si>
    <t>館山</t>
    <phoneticPr fontId="7"/>
  </si>
  <si>
    <t>鴨川</t>
    <phoneticPr fontId="7"/>
  </si>
  <si>
    <t>房総勝浦</t>
    <phoneticPr fontId="7"/>
  </si>
  <si>
    <t>夷隅</t>
    <phoneticPr fontId="7"/>
  </si>
  <si>
    <t>南房総</t>
    <phoneticPr fontId="7"/>
  </si>
  <si>
    <t>大網白里</t>
    <phoneticPr fontId="7"/>
  </si>
  <si>
    <t>九十九里</t>
    <phoneticPr fontId="7"/>
  </si>
  <si>
    <t>白子</t>
    <phoneticPr fontId="7"/>
  </si>
  <si>
    <t>茂原中央</t>
    <phoneticPr fontId="7"/>
  </si>
  <si>
    <t>（松戸）</t>
    <phoneticPr fontId="7"/>
  </si>
  <si>
    <t>（船橋さざんか）</t>
    <phoneticPr fontId="7"/>
  </si>
  <si>
    <t>（白井あすなろ）</t>
    <phoneticPr fontId="7"/>
  </si>
  <si>
    <t>（四街道ユーアイ）</t>
    <phoneticPr fontId="7"/>
  </si>
  <si>
    <t>（小見川）</t>
    <phoneticPr fontId="7"/>
  </si>
  <si>
    <t>（館山中央）</t>
    <phoneticPr fontId="7"/>
  </si>
  <si>
    <t>（東金）</t>
    <phoneticPr fontId="7"/>
  </si>
  <si>
    <t>総合計</t>
    <phoneticPr fontId="7"/>
  </si>
  <si>
    <t>R合計</t>
    <phoneticPr fontId="7"/>
  </si>
  <si>
    <t>Z小計</t>
    <phoneticPr fontId="7"/>
  </si>
  <si>
    <t>6/30</t>
  </si>
  <si>
    <t>茂原中央</t>
  </si>
  <si>
    <t>白子</t>
  </si>
  <si>
    <t>7/2</t>
  </si>
  <si>
    <t>九十九里</t>
  </si>
  <si>
    <t>大網白里</t>
  </si>
  <si>
    <t>6/25</t>
  </si>
  <si>
    <t>南房総</t>
  </si>
  <si>
    <t>夷隅</t>
  </si>
  <si>
    <t>房総勝浦</t>
  </si>
  <si>
    <t>6/29</t>
  </si>
  <si>
    <t>鴨川</t>
  </si>
  <si>
    <t>館山</t>
  </si>
  <si>
    <t>6/24</t>
  </si>
  <si>
    <t>君津プラチナ</t>
  </si>
  <si>
    <t>君津中央</t>
  </si>
  <si>
    <t>君津</t>
  </si>
  <si>
    <t>袖ケ浦</t>
  </si>
  <si>
    <t>木更津中央</t>
  </si>
  <si>
    <t>6/27</t>
  </si>
  <si>
    <t>上総</t>
  </si>
  <si>
    <t>富津</t>
  </si>
  <si>
    <t>木更津</t>
  </si>
  <si>
    <t>干潟</t>
    <phoneticPr fontId="7"/>
  </si>
  <si>
    <t>飯岡</t>
    <phoneticPr fontId="7"/>
  </si>
  <si>
    <t>旭</t>
    <phoneticPr fontId="7"/>
  </si>
  <si>
    <t>光</t>
    <phoneticPr fontId="7"/>
  </si>
  <si>
    <t>6/28</t>
  </si>
  <si>
    <t>6/26</t>
  </si>
  <si>
    <t>未</t>
  </si>
  <si>
    <t>八街</t>
    <phoneticPr fontId="30"/>
  </si>
  <si>
    <t>佐倉</t>
    <phoneticPr fontId="30"/>
  </si>
  <si>
    <t>栄町</t>
    <phoneticPr fontId="30"/>
  </si>
  <si>
    <t>船橋北</t>
    <phoneticPr fontId="7"/>
  </si>
  <si>
    <t>千葉レスキュー</t>
    <phoneticPr fontId="29"/>
  </si>
  <si>
    <t>7/2</t>
    <phoneticPr fontId="7"/>
  </si>
  <si>
    <t>6/29</t>
    <phoneticPr fontId="7"/>
  </si>
  <si>
    <t>6/30</t>
    <phoneticPr fontId="7"/>
  </si>
  <si>
    <t>6/23</t>
  </si>
  <si>
    <t>東葛飾サポート</t>
    <phoneticPr fontId="7"/>
  </si>
  <si>
    <t>流山</t>
    <phoneticPr fontId="7"/>
  </si>
  <si>
    <t>東葛飾</t>
    <phoneticPr fontId="7"/>
  </si>
  <si>
    <t>松戸ユーカリ</t>
    <phoneticPr fontId="29"/>
  </si>
  <si>
    <t>松戸中央</t>
    <phoneticPr fontId="29"/>
  </si>
  <si>
    <t>6/22</t>
  </si>
  <si>
    <t>市川フロンティアローズシニア</t>
    <phoneticPr fontId="4"/>
  </si>
  <si>
    <t>成分</t>
  </si>
  <si>
    <t>量 cc</t>
  </si>
  <si>
    <t>件数</t>
  </si>
  <si>
    <t>時間</t>
  </si>
  <si>
    <t>金額</t>
  </si>
  <si>
    <t>献血（累計）</t>
  </si>
  <si>
    <t>累計</t>
  </si>
  <si>
    <t>月計</t>
  </si>
  <si>
    <t>労力アクティビティ</t>
  </si>
  <si>
    <t>金銭アクティビティ</t>
  </si>
  <si>
    <t>受付</t>
  </si>
  <si>
    <t>クラブ名</t>
  </si>
  <si>
    <t>Z</t>
  </si>
  <si>
    <t>R</t>
    <phoneticPr fontId="7"/>
  </si>
  <si>
    <t>マンスリーレポート集計　　2025年 6月度</t>
    <phoneticPr fontId="4"/>
  </si>
  <si>
    <t>ＬＣＩＦ送金状況</t>
    <rPh sb="4" eb="6">
      <t>ソウキン</t>
    </rPh>
    <rPh sb="6" eb="8">
      <t>ジョウキョウ</t>
    </rPh>
    <phoneticPr fontId="7"/>
  </si>
  <si>
    <t>　　2024．7．1～2025．6．30寄付報告による</t>
    <rPh sb="20" eb="22">
      <t>キフ</t>
    </rPh>
    <rPh sb="22" eb="24">
      <t>ホウコク</t>
    </rPh>
    <phoneticPr fontId="27"/>
  </si>
  <si>
    <t>個人寄付</t>
    <rPh sb="0" eb="2">
      <t>コジン</t>
    </rPh>
    <rPh sb="2" eb="4">
      <t>キフ</t>
    </rPh>
    <phoneticPr fontId="7"/>
  </si>
  <si>
    <t>その他寄付</t>
    <rPh sb="2" eb="3">
      <t>ホカ</t>
    </rPh>
    <rPh sb="3" eb="5">
      <t>キフ</t>
    </rPh>
    <phoneticPr fontId="7"/>
  </si>
  <si>
    <t>単位：円</t>
    <rPh sb="0" eb="2">
      <t>タンイ</t>
    </rPh>
    <rPh sb="3" eb="4">
      <t>エン</t>
    </rPh>
    <phoneticPr fontId="7"/>
  </si>
  <si>
    <t>個人寄付</t>
    <phoneticPr fontId="7"/>
  </si>
  <si>
    <t>その他寄付</t>
    <rPh sb="2" eb="3">
      <t>タ</t>
    </rPh>
    <rPh sb="3" eb="5">
      <t>キフ</t>
    </rPh>
    <phoneticPr fontId="7"/>
  </si>
  <si>
    <t>MJF＄1000一括</t>
    <rPh sb="8" eb="10">
      <t>イッカツ</t>
    </rPh>
    <phoneticPr fontId="7"/>
  </si>
  <si>
    <t>MJF数</t>
    <phoneticPr fontId="7"/>
  </si>
  <si>
    <t>$1000未満
の個人寄付</t>
    <rPh sb="5" eb="7">
      <t>ミマン</t>
    </rPh>
    <rPh sb="9" eb="11">
      <t>コジン</t>
    </rPh>
    <rPh sb="11" eb="13">
      <t>キフ</t>
    </rPh>
    <phoneticPr fontId="7"/>
  </si>
  <si>
    <t>LCIF総合計</t>
  </si>
  <si>
    <t>市川</t>
  </si>
  <si>
    <t>市原</t>
  </si>
  <si>
    <t>市川東</t>
  </si>
  <si>
    <t>市原南</t>
  </si>
  <si>
    <t>市原東</t>
  </si>
  <si>
    <t>市川ﾌﾛﾝﾃｨｱﾛｰｽﾞｼﾆｱ</t>
    <rPh sb="0" eb="15">
      <t>ローズ</t>
    </rPh>
    <phoneticPr fontId="7"/>
  </si>
  <si>
    <t>市原さくら</t>
  </si>
  <si>
    <t>浦安</t>
  </si>
  <si>
    <t>行徳</t>
  </si>
  <si>
    <t>R合計</t>
  </si>
  <si>
    <t>浦安シーサイド</t>
  </si>
  <si>
    <t>成田</t>
  </si>
  <si>
    <t>酒々井</t>
  </si>
  <si>
    <t>成田グリーン</t>
  </si>
  <si>
    <t>富里</t>
  </si>
  <si>
    <t>栄町</t>
  </si>
  <si>
    <t>（松戸）</t>
    <phoneticPr fontId="30"/>
  </si>
  <si>
    <t>松戸中央</t>
  </si>
  <si>
    <t>佐倉</t>
  </si>
  <si>
    <t>松戸ユーカリ</t>
  </si>
  <si>
    <t>八街</t>
  </si>
  <si>
    <t>松戸グリーン</t>
  </si>
  <si>
    <t>佐倉むらさき</t>
  </si>
  <si>
    <t>四街道</t>
  </si>
  <si>
    <t>流山</t>
  </si>
  <si>
    <t>四街道中央</t>
  </si>
  <si>
    <t>松戸東</t>
  </si>
  <si>
    <t>(四街道ユーアイ)</t>
    <phoneticPr fontId="30"/>
  </si>
  <si>
    <t>野田</t>
  </si>
  <si>
    <t>関宿</t>
  </si>
  <si>
    <t>銚子</t>
  </si>
  <si>
    <t>佐原</t>
  </si>
  <si>
    <t>東庄</t>
  </si>
  <si>
    <t>柏</t>
  </si>
  <si>
    <t>神崎</t>
  </si>
  <si>
    <t>我孫子</t>
  </si>
  <si>
    <t>銚子中央</t>
  </si>
  <si>
    <t>印西</t>
  </si>
  <si>
    <t>柏さくら</t>
  </si>
  <si>
    <t>八日市場</t>
  </si>
  <si>
    <t>柏中央</t>
  </si>
  <si>
    <t>総武中央</t>
  </si>
  <si>
    <t>柏沼南</t>
  </si>
  <si>
    <t>多古</t>
  </si>
  <si>
    <t>柏グリーン</t>
  </si>
  <si>
    <t>大栄</t>
  </si>
  <si>
    <t>柏オーク</t>
  </si>
  <si>
    <t>光</t>
  </si>
  <si>
    <t>柏なの花</t>
  </si>
  <si>
    <t>旭</t>
  </si>
  <si>
    <t>飯岡</t>
  </si>
  <si>
    <t>干潟</t>
  </si>
  <si>
    <t>船橋</t>
  </si>
  <si>
    <t>船橋中央</t>
  </si>
  <si>
    <t>船橋グリーン</t>
    <rPh sb="0" eb="2">
      <t>フナバシ</t>
    </rPh>
    <phoneticPr fontId="7"/>
  </si>
  <si>
    <t>船橋翼</t>
    <rPh sb="0" eb="2">
      <t>フナバシ</t>
    </rPh>
    <rPh sb="2" eb="3">
      <t>ツバサ</t>
    </rPh>
    <phoneticPr fontId="7"/>
  </si>
  <si>
    <t>富津</t>
    <rPh sb="0" eb="2">
      <t>フッツ</t>
    </rPh>
    <phoneticPr fontId="7"/>
  </si>
  <si>
    <t>千葉レスキュー</t>
    <phoneticPr fontId="7"/>
  </si>
  <si>
    <t>上総</t>
    <rPh sb="0" eb="2">
      <t>カズサ</t>
    </rPh>
    <phoneticPr fontId="7"/>
  </si>
  <si>
    <t>木更津中央</t>
    <rPh sb="0" eb="3">
      <t>キサラヅ</t>
    </rPh>
    <rPh sb="3" eb="5">
      <t>チュウオウ</t>
    </rPh>
    <phoneticPr fontId="7"/>
  </si>
  <si>
    <t>船橋北</t>
  </si>
  <si>
    <t>袖ケ浦</t>
    <rPh sb="0" eb="3">
      <t>ソデガウラ</t>
    </rPh>
    <phoneticPr fontId="7"/>
  </si>
  <si>
    <t>白井</t>
  </si>
  <si>
    <t>君津</t>
    <rPh sb="0" eb="2">
      <t>キミツ</t>
    </rPh>
    <phoneticPr fontId="7"/>
  </si>
  <si>
    <t>鎌ケ谷飛翔</t>
  </si>
  <si>
    <t>君津中央</t>
    <rPh sb="0" eb="4">
      <t>キミツチュウオウ</t>
    </rPh>
    <phoneticPr fontId="7"/>
  </si>
  <si>
    <t>（白井あすなろ）</t>
    <phoneticPr fontId="30"/>
  </si>
  <si>
    <t>習志野</t>
  </si>
  <si>
    <t>八千代</t>
  </si>
  <si>
    <t>鴨川</t>
    <rPh sb="0" eb="2">
      <t>カモガワ</t>
    </rPh>
    <phoneticPr fontId="7"/>
  </si>
  <si>
    <t>習志野中央</t>
  </si>
  <si>
    <t>房総勝浦</t>
    <rPh sb="0" eb="4">
      <t>ボウソウカツウラ</t>
    </rPh>
    <phoneticPr fontId="7"/>
  </si>
  <si>
    <t>夷隅</t>
    <rPh sb="0" eb="2">
      <t>イスミ</t>
    </rPh>
    <phoneticPr fontId="7"/>
  </si>
  <si>
    <t>南房総</t>
    <rPh sb="0" eb="3">
      <t>ミナミボウソウ</t>
    </rPh>
    <phoneticPr fontId="7"/>
  </si>
  <si>
    <t>千葉</t>
  </si>
  <si>
    <t>千葉中央</t>
  </si>
  <si>
    <t>千葉エコー</t>
    <rPh sb="0" eb="2">
      <t>チバ</t>
    </rPh>
    <phoneticPr fontId="7"/>
  </si>
  <si>
    <t>大網白里</t>
    <rPh sb="0" eb="4">
      <t>オオアミシラサト</t>
    </rPh>
    <phoneticPr fontId="7"/>
  </si>
  <si>
    <t>千葉若潮</t>
    <rPh sb="0" eb="2">
      <t>チバ</t>
    </rPh>
    <rPh sb="2" eb="4">
      <t>ワカシオ</t>
    </rPh>
    <phoneticPr fontId="7"/>
  </si>
  <si>
    <t>九十九里</t>
    <rPh sb="0" eb="4">
      <t>クジュウクリ</t>
    </rPh>
    <phoneticPr fontId="7"/>
  </si>
  <si>
    <t>千葉幕張メッセ</t>
    <rPh sb="0" eb="2">
      <t>チバ</t>
    </rPh>
    <rPh sb="2" eb="4">
      <t>マクハリ</t>
    </rPh>
    <phoneticPr fontId="7"/>
  </si>
  <si>
    <t>白子</t>
    <rPh sb="0" eb="2">
      <t>シラコ</t>
    </rPh>
    <phoneticPr fontId="7"/>
  </si>
  <si>
    <t>千葉ゆうきの</t>
    <rPh sb="0" eb="2">
      <t>チバ</t>
    </rPh>
    <phoneticPr fontId="7"/>
  </si>
  <si>
    <t>茂原中央</t>
    <rPh sb="0" eb="4">
      <t>モバラチュウオウ</t>
    </rPh>
    <phoneticPr fontId="7"/>
  </si>
  <si>
    <t>千葉ネオ</t>
    <rPh sb="0" eb="2">
      <t>チバ</t>
    </rPh>
    <phoneticPr fontId="7"/>
  </si>
  <si>
    <t>地区合計</t>
    <phoneticPr fontId="4"/>
  </si>
  <si>
    <t>　✻ 7月のライオンズレートは、144.443210円です。</t>
    <phoneticPr fontId="4"/>
  </si>
  <si>
    <t>　　8月3日　　　　　 第1回キャビネット会議　於．TKPガーデンシティ千葉（THE QUBE HOTEL CHIBA)</t>
    <rPh sb="3" eb="4">
      <t>ガツ</t>
    </rPh>
    <rPh sb="5" eb="6">
      <t>ニチ</t>
    </rPh>
    <rPh sb="12" eb="13">
      <t>ダイ</t>
    </rPh>
    <rPh sb="14" eb="15">
      <t>カイ</t>
    </rPh>
    <rPh sb="21" eb="23">
      <t>カイギ</t>
    </rPh>
    <rPh sb="24" eb="25">
      <t>オ</t>
    </rPh>
    <rPh sb="36" eb="38">
      <t>チバ</t>
    </rPh>
    <phoneticPr fontId="7"/>
  </si>
  <si>
    <t>　　8月3日～6日　　　333複合地区YCEミニサマーキャンプ　於．千葉県</t>
    <rPh sb="3" eb="4">
      <t>ガツ</t>
    </rPh>
    <rPh sb="5" eb="6">
      <t>ニチ</t>
    </rPh>
    <rPh sb="8" eb="9">
      <t>ニチ</t>
    </rPh>
    <rPh sb="15" eb="19">
      <t>フクゴウチク</t>
    </rPh>
    <rPh sb="32" eb="33">
      <t>オ</t>
    </rPh>
    <rPh sb="34" eb="37">
      <t>チバケン</t>
    </rPh>
    <phoneticPr fontId="7"/>
  </si>
  <si>
    <t>　　10月23日～26日　 第62回OSALフォーラム　於．北海道／札幌市</t>
    <rPh sb="4" eb="5">
      <t>ガツ</t>
    </rPh>
    <rPh sb="7" eb="8">
      <t>ニチ</t>
    </rPh>
    <rPh sb="11" eb="12">
      <t>ニチ</t>
    </rPh>
    <rPh sb="14" eb="15">
      <t>ダイ</t>
    </rPh>
    <rPh sb="17" eb="18">
      <t>カイ</t>
    </rPh>
    <rPh sb="28" eb="29">
      <t>オ</t>
    </rPh>
    <rPh sb="30" eb="33">
      <t>ホッカイドウ</t>
    </rPh>
    <rPh sb="34" eb="37">
      <t>サッポロシ</t>
    </rPh>
    <phoneticPr fontId="7"/>
  </si>
  <si>
    <t>　　11月7日～9日　 　第6回OSALレオフォーラム　於．大阪府／泉佐野市</t>
    <rPh sb="4" eb="5">
      <t>ガツ</t>
    </rPh>
    <rPh sb="6" eb="7">
      <t>ニチ</t>
    </rPh>
    <rPh sb="9" eb="10">
      <t>ニチ</t>
    </rPh>
    <rPh sb="13" eb="14">
      <t>ダイ</t>
    </rPh>
    <rPh sb="15" eb="16">
      <t>カイ</t>
    </rPh>
    <rPh sb="28" eb="29">
      <t>オ</t>
    </rPh>
    <rPh sb="30" eb="33">
      <t>オオサカフ</t>
    </rPh>
    <rPh sb="34" eb="38">
      <t>イズミサノシ</t>
    </rPh>
    <phoneticPr fontId="7"/>
  </si>
  <si>
    <t xml:space="preserve"> 　 11月29日       　第2回キャビネット会議　於．千葉県経営者会館</t>
    <rPh sb="5" eb="6">
      <t>ガツ</t>
    </rPh>
    <rPh sb="8" eb="9">
      <t>ニチ</t>
    </rPh>
    <rPh sb="17" eb="18">
      <t>ダイ</t>
    </rPh>
    <rPh sb="19" eb="20">
      <t>カイ</t>
    </rPh>
    <rPh sb="26" eb="28">
      <t>カイギ</t>
    </rPh>
    <rPh sb="29" eb="30">
      <t>オ</t>
    </rPh>
    <rPh sb="31" eb="34">
      <t>チバケン</t>
    </rPh>
    <rPh sb="34" eb="39">
      <t>ケイエイシャカイカン</t>
    </rPh>
    <phoneticPr fontId="7"/>
  </si>
  <si>
    <t>2026年</t>
    <rPh sb="4" eb="5">
      <t>ネン</t>
    </rPh>
    <phoneticPr fontId="4"/>
  </si>
  <si>
    <t>　　1月18日　　　　　第45回ライオンズクラブスピーチコンテスト　於．千葉市美浜区／美浜文化ホール</t>
    <rPh sb="3" eb="4">
      <t>ガツ</t>
    </rPh>
    <rPh sb="6" eb="7">
      <t>ニチ</t>
    </rPh>
    <rPh sb="12" eb="13">
      <t>ダイ</t>
    </rPh>
    <rPh sb="15" eb="16">
      <t>カイ</t>
    </rPh>
    <rPh sb="34" eb="35">
      <t>オ</t>
    </rPh>
    <rPh sb="36" eb="39">
      <t>チバシ</t>
    </rPh>
    <rPh sb="39" eb="42">
      <t>ミハマク</t>
    </rPh>
    <rPh sb="43" eb="45">
      <t>ミハマ</t>
    </rPh>
    <rPh sb="45" eb="47">
      <t>ブンカ</t>
    </rPh>
    <phoneticPr fontId="7"/>
  </si>
  <si>
    <t>　　9月7日　　　　　 夏期YCE派遣生帰国報告会及び受入家庭報告会　於．千葉県経営者会館</t>
    <rPh sb="3" eb="4">
      <t>ガツ</t>
    </rPh>
    <rPh sb="5" eb="6">
      <t>ニチ</t>
    </rPh>
    <rPh sb="12" eb="14">
      <t>カキ</t>
    </rPh>
    <rPh sb="17" eb="20">
      <t>ハケンセイ</t>
    </rPh>
    <rPh sb="20" eb="25">
      <t>キコクホウコクカイ</t>
    </rPh>
    <rPh sb="25" eb="26">
      <t>オヨ</t>
    </rPh>
    <rPh sb="27" eb="31">
      <t>ウケイレカテイ</t>
    </rPh>
    <rPh sb="31" eb="34">
      <t>ホウコクカイ</t>
    </rPh>
    <rPh sb="35" eb="36">
      <t>オ</t>
    </rPh>
    <rPh sb="37" eb="40">
      <t>チバケン</t>
    </rPh>
    <rPh sb="40" eb="45">
      <t>ケイエイシャカイカン</t>
    </rPh>
    <phoneticPr fontId="7"/>
  </si>
  <si>
    <t>　　8月28日 　　　　 第34回地区献血推進研究会　於．千葉県赤十字会館</t>
    <rPh sb="3" eb="4">
      <t>ガツ</t>
    </rPh>
    <rPh sb="6" eb="7">
      <t>ニチ</t>
    </rPh>
    <rPh sb="13" eb="14">
      <t>ダイ</t>
    </rPh>
    <rPh sb="16" eb="17">
      <t>カイ</t>
    </rPh>
    <rPh sb="17" eb="19">
      <t>チク</t>
    </rPh>
    <rPh sb="19" eb="21">
      <t>ケンケツ</t>
    </rPh>
    <rPh sb="21" eb="23">
      <t>スイシン</t>
    </rPh>
    <rPh sb="23" eb="26">
      <t>ケンキュウカイ</t>
    </rPh>
    <rPh sb="27" eb="28">
      <t>オ</t>
    </rPh>
    <rPh sb="29" eb="32">
      <t>チバケン</t>
    </rPh>
    <rPh sb="32" eb="35">
      <t>セキジュウジ</t>
    </rPh>
    <rPh sb="35" eb="37">
      <t>カイカン</t>
    </rPh>
    <phoneticPr fontId="7"/>
  </si>
  <si>
    <t>　　2月14日　　　　　第3回キャビネット会議　於．TKPガーデンシティ千葉（THE QUBE HOTEL CHIBA）</t>
    <rPh sb="3" eb="4">
      <t>ガツ</t>
    </rPh>
    <rPh sb="6" eb="7">
      <t>ニチ</t>
    </rPh>
    <rPh sb="12" eb="13">
      <t>ダイ</t>
    </rPh>
    <rPh sb="14" eb="15">
      <t>カイ</t>
    </rPh>
    <rPh sb="21" eb="23">
      <t>カイギ</t>
    </rPh>
    <rPh sb="24" eb="25">
      <t>オ</t>
    </rPh>
    <rPh sb="36" eb="38">
      <t>チバ</t>
    </rPh>
    <phoneticPr fontId="7"/>
  </si>
  <si>
    <t>　　3月17日　　　　　ゾーン・チェアパーソン会議／アワード会議　於．千葉県経営者会館</t>
    <rPh sb="3" eb="4">
      <t>ガツ</t>
    </rPh>
    <rPh sb="6" eb="7">
      <t>ニチ</t>
    </rPh>
    <rPh sb="23" eb="25">
      <t>カイギ</t>
    </rPh>
    <rPh sb="30" eb="32">
      <t>カイギ</t>
    </rPh>
    <rPh sb="33" eb="34">
      <t>オ</t>
    </rPh>
    <rPh sb="35" eb="38">
      <t>チバケン</t>
    </rPh>
    <rPh sb="38" eb="43">
      <t>ケイエイシャカイカン</t>
    </rPh>
    <phoneticPr fontId="7"/>
  </si>
  <si>
    <t>　　　　                　　　　船橋中央ＬＣ　　　　　 　故Ｌ　𡈽居　純一　　（2025年　7月　12日）</t>
    <rPh sb="24" eb="28">
      <t>フナバシチュウオウ</t>
    </rPh>
    <rPh sb="37" eb="38">
      <t>コ</t>
    </rPh>
    <rPh sb="44" eb="46">
      <t>ジュンイチ</t>
    </rPh>
    <rPh sb="53" eb="54">
      <t>ネン</t>
    </rPh>
    <rPh sb="57" eb="58">
      <t>ニチ</t>
    </rPh>
    <phoneticPr fontId="7"/>
  </si>
  <si>
    <t>(白井あすなろ)</t>
    <phoneticPr fontId="7"/>
  </si>
  <si>
    <t>(松戸)</t>
    <phoneticPr fontId="7"/>
  </si>
  <si>
    <t>(東金)</t>
    <rPh sb="1" eb="3">
      <t>トウガネ</t>
    </rPh>
    <phoneticPr fontId="7"/>
  </si>
  <si>
    <t>(小見川)</t>
    <phoneticPr fontId="30"/>
  </si>
  <si>
    <t>(船橋さざんか)</t>
    <rPh sb="1" eb="3">
      <t>フナバシ</t>
    </rPh>
    <phoneticPr fontId="7"/>
  </si>
  <si>
    <t>(館山中央)</t>
    <rPh sb="1" eb="5">
      <t>タテヤマチュウオウ</t>
    </rPh>
    <phoneticPr fontId="7"/>
  </si>
  <si>
    <t>(船橋さざんか)</t>
    <phoneticPr fontId="7"/>
  </si>
  <si>
    <t>(四街道ユーアイ)</t>
    <phoneticPr fontId="7"/>
  </si>
  <si>
    <t>(小見川)</t>
    <phoneticPr fontId="7"/>
  </si>
  <si>
    <t>(館山中央)</t>
    <phoneticPr fontId="30"/>
  </si>
  <si>
    <t>(東金)</t>
    <phoneticPr fontId="30"/>
  </si>
  <si>
    <t>　　4月18日　　　　　第30回レオ地区年次大会　於．浦安市／ホテルオークラ東京ベイ</t>
    <rPh sb="3" eb="4">
      <t>ガツ</t>
    </rPh>
    <rPh sb="6" eb="7">
      <t>ニチ</t>
    </rPh>
    <rPh sb="12" eb="13">
      <t>ダイ</t>
    </rPh>
    <rPh sb="15" eb="16">
      <t>カイ</t>
    </rPh>
    <rPh sb="18" eb="20">
      <t>チク</t>
    </rPh>
    <rPh sb="20" eb="24">
      <t>ネンジタイカイ</t>
    </rPh>
    <rPh sb="25" eb="26">
      <t>オ</t>
    </rPh>
    <rPh sb="38" eb="40">
      <t>トウキョウ</t>
    </rPh>
    <phoneticPr fontId="7"/>
  </si>
  <si>
    <t>　　4月18日　　　　　第72回地区年次大会前夜祭　於．浦安市／ホテルオークラ東京ベイ</t>
    <rPh sb="3" eb="4">
      <t>ガツ</t>
    </rPh>
    <rPh sb="6" eb="7">
      <t>ニチ</t>
    </rPh>
    <rPh sb="12" eb="13">
      <t>ダイ</t>
    </rPh>
    <rPh sb="15" eb="16">
      <t>カイ</t>
    </rPh>
    <rPh sb="16" eb="18">
      <t>チク</t>
    </rPh>
    <rPh sb="18" eb="22">
      <t>ネンジタイカイ</t>
    </rPh>
    <rPh sb="22" eb="25">
      <t>ゼンヤサイ</t>
    </rPh>
    <rPh sb="26" eb="27">
      <t>オ</t>
    </rPh>
    <rPh sb="39" eb="41">
      <t>トウキョウ</t>
    </rPh>
    <phoneticPr fontId="7"/>
  </si>
  <si>
    <t>　　4月19日　　　　　第72回地区年次大会　於．浦安市／グランドニッコー東京ベイ舞浜</t>
    <rPh sb="3" eb="4">
      <t>ガツ</t>
    </rPh>
    <rPh sb="6" eb="7">
      <t>ニチ</t>
    </rPh>
    <rPh sb="12" eb="13">
      <t>ダイ</t>
    </rPh>
    <rPh sb="15" eb="16">
      <t>カイ</t>
    </rPh>
    <rPh sb="16" eb="18">
      <t>チク</t>
    </rPh>
    <rPh sb="18" eb="22">
      <t>ネンジタイカイ</t>
    </rPh>
    <rPh sb="23" eb="24">
      <t>オ</t>
    </rPh>
    <rPh sb="37" eb="39">
      <t>トウキョウ</t>
    </rPh>
    <rPh sb="41" eb="43">
      <t>マイハマ</t>
    </rPh>
    <phoneticPr fontId="7"/>
  </si>
  <si>
    <t>　　6月13日　　　　　第4回キャビネット会議　於．TKPガーデンシティ千葉（THE QUBE HOTEL CHIBA)</t>
    <rPh sb="3" eb="4">
      <t>ガツ</t>
    </rPh>
    <rPh sb="6" eb="7">
      <t>ニチ</t>
    </rPh>
    <rPh sb="12" eb="13">
      <t>ダイ</t>
    </rPh>
    <rPh sb="14" eb="15">
      <t>カイ</t>
    </rPh>
    <rPh sb="21" eb="23">
      <t>カイギ</t>
    </rPh>
    <rPh sb="24" eb="25">
      <t>オ</t>
    </rPh>
    <rPh sb="36" eb="38">
      <t>チバ</t>
    </rPh>
    <phoneticPr fontId="7"/>
  </si>
  <si>
    <t>　　5月16日　　　　　第72回複合地区年次大会前夜祭　於．栃木県／東日本ホテル宇都宮</t>
    <rPh sb="3" eb="4">
      <t>ガツ</t>
    </rPh>
    <rPh sb="6" eb="7">
      <t>ニチ</t>
    </rPh>
    <rPh sb="12" eb="13">
      <t>ダイ</t>
    </rPh>
    <rPh sb="15" eb="16">
      <t>カイ</t>
    </rPh>
    <rPh sb="16" eb="20">
      <t>フクゴウチク</t>
    </rPh>
    <rPh sb="20" eb="24">
      <t>ネンジタイカイ</t>
    </rPh>
    <rPh sb="24" eb="27">
      <t>ゼンヤサイ</t>
    </rPh>
    <rPh sb="28" eb="29">
      <t>オ</t>
    </rPh>
    <rPh sb="30" eb="33">
      <t>トチギケン</t>
    </rPh>
    <rPh sb="34" eb="37">
      <t>ヒガシニホン</t>
    </rPh>
    <rPh sb="40" eb="43">
      <t>ウツノミヤ</t>
    </rPh>
    <phoneticPr fontId="7"/>
  </si>
  <si>
    <t>　　5月17日　　　　　第72回複合地区年次大会　於．栃木県／ライトキューブ宇都宮</t>
    <rPh sb="3" eb="4">
      <t>ガツ</t>
    </rPh>
    <rPh sb="6" eb="7">
      <t>ニチ</t>
    </rPh>
    <rPh sb="12" eb="13">
      <t>ダイ</t>
    </rPh>
    <rPh sb="15" eb="16">
      <t>カイ</t>
    </rPh>
    <rPh sb="16" eb="20">
      <t>フクゴウチク</t>
    </rPh>
    <rPh sb="20" eb="24">
      <t>ネンジタイカイ</t>
    </rPh>
    <rPh sb="25" eb="26">
      <t>オ</t>
    </rPh>
    <rPh sb="27" eb="30">
      <t>トチギケン</t>
    </rPh>
    <rPh sb="38" eb="41">
      <t>ウツノミヤ</t>
    </rPh>
    <phoneticPr fontId="7"/>
  </si>
  <si>
    <t>　　7月3日～7日　　　第108回ライオンズクラブ国際大会　於．中国／香港</t>
    <rPh sb="3" eb="4">
      <t>ガツ</t>
    </rPh>
    <rPh sb="5" eb="6">
      <t>ニチ</t>
    </rPh>
    <rPh sb="8" eb="9">
      <t>ニチ</t>
    </rPh>
    <rPh sb="12" eb="13">
      <t>ダイ</t>
    </rPh>
    <rPh sb="16" eb="17">
      <t>カイ</t>
    </rPh>
    <rPh sb="25" eb="29">
      <t>コクサイタイカイ</t>
    </rPh>
    <rPh sb="30" eb="31">
      <t>オ</t>
    </rPh>
    <rPh sb="32" eb="34">
      <t>チュウゴク</t>
    </rPh>
    <rPh sb="35" eb="37">
      <t>ホンコン</t>
    </rPh>
    <phoneticPr fontId="7"/>
  </si>
  <si>
    <t xml:space="preserve">                               　　　　　　　　　　　　　　　（クラブ支部／34　 　　  317名）</t>
    <phoneticPr fontId="4"/>
  </si>
  <si>
    <t>　　8月24日        　10R公式訪問</t>
    <rPh sb="3" eb="4">
      <t>ガツ</t>
    </rPh>
    <rPh sb="6" eb="7">
      <t>ニチ</t>
    </rPh>
    <rPh sb="19" eb="23">
      <t>コウシキホウモン</t>
    </rPh>
    <phoneticPr fontId="7"/>
  </si>
  <si>
    <t>　　3月8日　　　　　 旭LCチャーターナイト60周年　於．千葉県東総文化会館</t>
    <rPh sb="3" eb="4">
      <t>ガツ</t>
    </rPh>
    <rPh sb="5" eb="6">
      <t>ニチ</t>
    </rPh>
    <rPh sb="12" eb="13">
      <t>アサヒ</t>
    </rPh>
    <rPh sb="25" eb="27">
      <t>シュウネン</t>
    </rPh>
    <rPh sb="28" eb="29">
      <t>オ</t>
    </rPh>
    <rPh sb="30" eb="33">
      <t>チバケン</t>
    </rPh>
    <rPh sb="33" eb="34">
      <t>ヒガシ</t>
    </rPh>
    <phoneticPr fontId="7"/>
  </si>
  <si>
    <t>　　5月9日　　　　　 千葉エコーLCチャーターナイト60周年　於．京成ホテルミラマーレ</t>
    <rPh sb="3" eb="4">
      <t>ガツ</t>
    </rPh>
    <rPh sb="5" eb="6">
      <t>ニチ</t>
    </rPh>
    <rPh sb="12" eb="14">
      <t>チバ</t>
    </rPh>
    <rPh sb="29" eb="31">
      <t>シュウネン</t>
    </rPh>
    <rPh sb="32" eb="33">
      <t>オ</t>
    </rPh>
    <rPh sb="34" eb="36">
      <t>ケイセイ</t>
    </rPh>
    <phoneticPr fontId="7"/>
  </si>
  <si>
    <t>　　8月30日        　2R公式訪問</t>
    <rPh sb="3" eb="4">
      <t>ガツ</t>
    </rPh>
    <rPh sb="6" eb="7">
      <t>ニチ</t>
    </rPh>
    <rPh sb="18" eb="22">
      <t>コウシキホウモン</t>
    </rPh>
    <phoneticPr fontId="7"/>
  </si>
  <si>
    <t>　　8月31日        　3R公式訪問</t>
    <rPh sb="3" eb="4">
      <t>ガツ</t>
    </rPh>
    <rPh sb="6" eb="7">
      <t>ニチ</t>
    </rPh>
    <rPh sb="18" eb="22">
      <t>コウシキホウモン</t>
    </rPh>
    <phoneticPr fontId="7"/>
  </si>
  <si>
    <t>　　9月21日        　4R公式訪問</t>
    <rPh sb="3" eb="4">
      <t>ガツ</t>
    </rPh>
    <rPh sb="6" eb="7">
      <t>ニチ</t>
    </rPh>
    <rPh sb="18" eb="22">
      <t>コウシキホウモン</t>
    </rPh>
    <phoneticPr fontId="7"/>
  </si>
  <si>
    <t>　　9月28日        　5R公式訪問</t>
    <rPh sb="3" eb="4">
      <t>ガツ</t>
    </rPh>
    <rPh sb="6" eb="7">
      <t>ニチ</t>
    </rPh>
    <rPh sb="18" eb="22">
      <t>コウシキホウモン</t>
    </rPh>
    <phoneticPr fontId="7"/>
  </si>
  <si>
    <t xml:space="preserve"> 　 10月11日       　6R公式訪問</t>
    <rPh sb="5" eb="6">
      <t>ガツ</t>
    </rPh>
    <rPh sb="8" eb="9">
      <t>ニチ</t>
    </rPh>
    <rPh sb="19" eb="23">
      <t>コウシキホウモン</t>
    </rPh>
    <phoneticPr fontId="7"/>
  </si>
  <si>
    <t xml:space="preserve"> 　 10月5日        　7R公式訪問</t>
    <rPh sb="5" eb="6">
      <t>ガツ</t>
    </rPh>
    <rPh sb="7" eb="8">
      <t>ニチ</t>
    </rPh>
    <rPh sb="19" eb="23">
      <t>コウシキホウモン</t>
    </rPh>
    <phoneticPr fontId="7"/>
  </si>
  <si>
    <t xml:space="preserve"> 　 11月9日        　9R公式訪問</t>
    <rPh sb="5" eb="6">
      <t>ガツ</t>
    </rPh>
    <rPh sb="7" eb="8">
      <t>ニチ</t>
    </rPh>
    <rPh sb="19" eb="23">
      <t>コウシキホウモン</t>
    </rPh>
    <phoneticPr fontId="7"/>
  </si>
  <si>
    <t xml:space="preserve"> 　 11月24日       　11R公式訪問</t>
    <rPh sb="5" eb="6">
      <t>ガツ</t>
    </rPh>
    <rPh sb="8" eb="9">
      <t>ニチ</t>
    </rPh>
    <rPh sb="20" eb="24">
      <t>コウシキホウモン</t>
    </rPh>
    <phoneticPr fontId="7"/>
  </si>
  <si>
    <t xml:space="preserve"> 　 11月16日       　12R公式訪問</t>
    <rPh sb="5" eb="6">
      <t>ガツ</t>
    </rPh>
    <rPh sb="8" eb="9">
      <t>ニチ</t>
    </rPh>
    <rPh sb="20" eb="24">
      <t>コウシキホウモン</t>
    </rPh>
    <phoneticPr fontId="7"/>
  </si>
  <si>
    <t xml:space="preserve"> 　 12月7日        　1R公式訪問</t>
    <rPh sb="5" eb="6">
      <t>ガツ</t>
    </rPh>
    <rPh sb="7" eb="8">
      <t>ニチ</t>
    </rPh>
    <rPh sb="19" eb="23">
      <t>コウシキホウモン</t>
    </rPh>
    <phoneticPr fontId="7"/>
  </si>
  <si>
    <t>　　2月8日　　　　　 333-C地区新春のつどい（仮）　於．TKPガーデンシティ千葉（THE QUBE HOTEL CHIBA）</t>
    <rPh sb="3" eb="4">
      <t>ガツ</t>
    </rPh>
    <rPh sb="5" eb="6">
      <t>ニチ</t>
    </rPh>
    <rPh sb="17" eb="19">
      <t>チク</t>
    </rPh>
    <rPh sb="19" eb="21">
      <t>シンシュン</t>
    </rPh>
    <rPh sb="26" eb="27">
      <t>カリ</t>
    </rPh>
    <rPh sb="29" eb="30">
      <t>オ</t>
    </rPh>
    <rPh sb="41" eb="43">
      <t>チバ</t>
    </rPh>
    <phoneticPr fontId="7"/>
  </si>
  <si>
    <r>
      <t>　</t>
    </r>
    <r>
      <rPr>
        <b/>
        <sz val="12"/>
        <rFont val="ＭＳ 明朝"/>
        <family val="1"/>
        <charset val="128"/>
      </rPr>
      <t>✻</t>
    </r>
    <r>
      <rPr>
        <sz val="12"/>
        <rFont val="ＭＳ 明朝"/>
        <family val="1"/>
        <charset val="128"/>
      </rPr>
      <t xml:space="preserve"> 6月末ＬＣ・ＬＥＯ会員数　　　　　　　　　　　　　　　　　ＬＣ／96クラブ　 　　2,479名</t>
    </r>
    <phoneticPr fontId="4"/>
  </si>
  <si>
    <t>　　　操作マニュアルは「地区ホームページ」→「各種リンク」→「ライオンズ・インターナショナル日本語情報サイト」→</t>
    <rPh sb="3" eb="5">
      <t>ソウサ</t>
    </rPh>
    <rPh sb="23" eb="25">
      <t>カクシュ</t>
    </rPh>
    <rPh sb="46" eb="49">
      <t>ニホンゴ</t>
    </rPh>
    <rPh sb="49" eb="51">
      <t>ジョウホウ</t>
    </rPh>
    <phoneticPr fontId="7"/>
  </si>
  <si>
    <t>　　　「Lion Portal」</t>
    <phoneticPr fontId="7"/>
  </si>
  <si>
    <t>　　7月13日～17日　　第107回ライオンズクラブ国際大会　於．アメリカ／オーランド</t>
    <rPh sb="3" eb="4">
      <t>ガツ</t>
    </rPh>
    <rPh sb="6" eb="7">
      <t>ニチ</t>
    </rPh>
    <rPh sb="10" eb="11">
      <t>ニチ</t>
    </rPh>
    <rPh sb="13" eb="14">
      <t>ダイ</t>
    </rPh>
    <rPh sb="17" eb="18">
      <t>カイ</t>
    </rPh>
    <rPh sb="26" eb="30">
      <t>コクサイタイカイ</t>
    </rPh>
    <rPh sb="31" eb="32">
      <t>オ</t>
    </rPh>
    <phoneticPr fontId="7"/>
  </si>
  <si>
    <t>　　9月27日　　　　  地区献眼推進研修会・サポーター講習会　於．千葉県経営者会館</t>
    <rPh sb="3" eb="4">
      <t>ガツ</t>
    </rPh>
    <rPh sb="6" eb="7">
      <t>ニチ</t>
    </rPh>
    <rPh sb="13" eb="15">
      <t>チク</t>
    </rPh>
    <rPh sb="15" eb="17">
      <t>ケンガン</t>
    </rPh>
    <rPh sb="17" eb="19">
      <t>スイシン</t>
    </rPh>
    <rPh sb="19" eb="22">
      <t>ケンシュウカイ</t>
    </rPh>
    <rPh sb="28" eb="31">
      <t>コウシュウカイ</t>
    </rPh>
    <rPh sb="32" eb="33">
      <t>オ</t>
    </rPh>
    <rPh sb="34" eb="37">
      <t>チバケン</t>
    </rPh>
    <rPh sb="37" eb="42">
      <t>ケイエイシャカイカン</t>
    </rPh>
    <phoneticPr fontId="7"/>
  </si>
  <si>
    <t xml:space="preserve"> 　 11月22日       　8R公式訪問</t>
    <rPh sb="5" eb="6">
      <t>ガツ</t>
    </rPh>
    <rPh sb="8" eb="9">
      <t>ニチ</t>
    </rPh>
    <rPh sb="19" eb="23">
      <t>コウシキホウモン</t>
    </rPh>
    <phoneticPr fontId="7"/>
  </si>
  <si>
    <t xml:space="preserve"> 　 11月15日       　松戸グリーンLCチャーターナイト30周年　於．浅草ビューホテル　</t>
    <rPh sb="5" eb="6">
      <t>ガツ</t>
    </rPh>
    <rPh sb="8" eb="9">
      <t>ニチ</t>
    </rPh>
    <rPh sb="17" eb="19">
      <t>マツド</t>
    </rPh>
    <rPh sb="35" eb="37">
      <t>シュウネン</t>
    </rPh>
    <rPh sb="38" eb="39">
      <t>オ</t>
    </rPh>
    <rPh sb="40" eb="42">
      <t>アサクサ</t>
    </rPh>
    <phoneticPr fontId="7"/>
  </si>
  <si>
    <t xml:space="preserve"> https://lionsclubs.app.box.com/s/cq0biy77kje543elprfsjrtxjyb70vnj</t>
    <phoneticPr fontId="4"/>
  </si>
  <si>
    <t xml:space="preserve"> 次期クラブ三役研修会資料123ページにも記載されていますので、ご参照ください。</t>
    <rPh sb="1" eb="3">
      <t>ジキ</t>
    </rPh>
    <rPh sb="6" eb="8">
      <t>サンヤク</t>
    </rPh>
    <rPh sb="8" eb="13">
      <t>ケンシュウカイシリョウ</t>
    </rPh>
    <rPh sb="21" eb="23">
      <t>キサイ</t>
    </rPh>
    <rPh sb="33" eb="35">
      <t>サンショウ</t>
    </rPh>
    <phoneticPr fontId="4"/>
  </si>
  <si>
    <t xml:space="preserve"> 国際協会からの会計計算書（請求書）は、Lion Portal上で確認をお願い致します。</t>
    <rPh sb="1" eb="5">
      <t>コクサイキョウカイ</t>
    </rPh>
    <rPh sb="8" eb="13">
      <t>カイケイケイサンショ</t>
    </rPh>
    <rPh sb="14" eb="17">
      <t>セイキュウショ</t>
    </rPh>
    <rPh sb="31" eb="32">
      <t>ウエ</t>
    </rPh>
    <rPh sb="33" eb="35">
      <t>カクニン</t>
    </rPh>
    <rPh sb="37" eb="38">
      <t>ネガ</t>
    </rPh>
    <rPh sb="39" eb="40">
      <t>イタ</t>
    </rPh>
    <phoneticPr fontId="4"/>
  </si>
  <si>
    <t xml:space="preserve"> OSEALkaikei@lionsclubs.org（アドレスは小文字でも可能）</t>
    <rPh sb="33" eb="36">
      <t>コモジ</t>
    </rPh>
    <rPh sb="38" eb="40">
      <t>カノウ</t>
    </rPh>
    <phoneticPr fontId="4"/>
  </si>
  <si>
    <t xml:space="preserve">   国際本部会計に関わるご質問は下記会計専用アドレス宛てにお願い致します。</t>
    <rPh sb="3" eb="5">
      <t>コクサイ</t>
    </rPh>
    <rPh sb="5" eb="7">
      <t>ホンブ</t>
    </rPh>
    <rPh sb="19" eb="21">
      <t>カイケイ</t>
    </rPh>
    <rPh sb="21" eb="23">
      <t>センヨウ</t>
    </rPh>
    <phoneticPr fontId="4"/>
  </si>
  <si>
    <t>　キャビネット構成員等　　　　　　　　　　　　　                          　    　2025年7月22日</t>
    <phoneticPr fontId="4"/>
  </si>
  <si>
    <t xml:space="preserve"> ◆地区会費等請求書について</t>
    <rPh sb="2" eb="7">
      <t>チクカイヒトウ</t>
    </rPh>
    <rPh sb="7" eb="10">
      <t>セイキュウショ</t>
    </rPh>
    <phoneticPr fontId="4"/>
  </si>
  <si>
    <t xml:space="preserve"> 国際協会の請求書は Lion Portal にて閲覧、印刷が可能です。</t>
    <rPh sb="1" eb="3">
      <t>コクサイ</t>
    </rPh>
    <rPh sb="3" eb="5">
      <t>キョウカイ</t>
    </rPh>
    <rPh sb="6" eb="9">
      <t>セイキュウショ</t>
    </rPh>
    <rPh sb="25" eb="27">
      <t>エツラン</t>
    </rPh>
    <rPh sb="28" eb="30">
      <t>インサツ</t>
    </rPh>
    <rPh sb="31" eb="33">
      <t>カノウ</t>
    </rPh>
    <phoneticPr fontId="4"/>
  </si>
  <si>
    <t>　毎月ライオンズレートが変動しますのでご注意ください。</t>
    <phoneticPr fontId="4"/>
  </si>
  <si>
    <t xml:space="preserve"> ◆国際本部の会計計算書について</t>
    <rPh sb="2" eb="6">
      <t>コクサイホンブ</t>
    </rPh>
    <rPh sb="7" eb="12">
      <t>カイケイケイサンショ</t>
    </rPh>
    <phoneticPr fontId="4"/>
  </si>
  <si>
    <t>　2025-2026年度上期会計計算書がLion Portalに掲載されましたので、閲覧・印刷の上、送金手配をお願い致します。</t>
    <rPh sb="10" eb="12">
      <t>ネンド</t>
    </rPh>
    <rPh sb="12" eb="14">
      <t>カミキ</t>
    </rPh>
    <rPh sb="14" eb="16">
      <t>カイケイ</t>
    </rPh>
    <rPh sb="16" eb="19">
      <t>ケイサンショ</t>
    </rPh>
    <rPh sb="42" eb="44">
      <t>エツラン</t>
    </rPh>
    <rPh sb="45" eb="47">
      <t>インサツ</t>
    </rPh>
    <rPh sb="48" eb="49">
      <t>ウエ</t>
    </rPh>
    <rPh sb="50" eb="52">
      <t>ソウキン</t>
    </rPh>
    <rPh sb="52" eb="54">
      <t>テハイ</t>
    </rPh>
    <rPh sb="56" eb="57">
      <t>ネガ</t>
    </rPh>
    <rPh sb="58" eb="59">
      <t>イタ</t>
    </rPh>
    <phoneticPr fontId="4"/>
  </si>
  <si>
    <t>　請求書の郵送は、2025年6月を以って終了致しました。</t>
    <rPh sb="1" eb="4">
      <t>セイキュウショ</t>
    </rPh>
    <rPh sb="5" eb="7">
      <t>ユウソウ</t>
    </rPh>
    <rPh sb="13" eb="14">
      <t>ネン</t>
    </rPh>
    <rPh sb="15" eb="16">
      <t>ガツ</t>
    </rPh>
    <rPh sb="17" eb="18">
      <t>モ</t>
    </rPh>
    <rPh sb="20" eb="22">
      <t>シュウリョウ</t>
    </rPh>
    <rPh sb="22" eb="23">
      <t>イタ</t>
    </rPh>
    <phoneticPr fontId="4"/>
  </si>
  <si>
    <t>　請求書が届かない場合は、キャビネット事務局までお問合せください。</t>
    <rPh sb="1" eb="4">
      <t>セイキュウショ</t>
    </rPh>
    <rPh sb="5" eb="6">
      <t>トド</t>
    </rPh>
    <rPh sb="9" eb="11">
      <t>バアイ</t>
    </rPh>
    <rPh sb="19" eb="22">
      <t>ジムキョク</t>
    </rPh>
    <rPh sb="25" eb="27">
      <t>トイアワ</t>
    </rPh>
    <phoneticPr fontId="4"/>
  </si>
  <si>
    <t>　2025-2026年度上期より、日本ライオンズの新システムLCIMからServannAにご登録されている各クラブの</t>
    <rPh sb="10" eb="12">
      <t>ネンド</t>
    </rPh>
    <rPh sb="12" eb="14">
      <t>カミキ</t>
    </rPh>
    <rPh sb="17" eb="19">
      <t>ニホン</t>
    </rPh>
    <rPh sb="25" eb="26">
      <t>シン</t>
    </rPh>
    <rPh sb="46" eb="48">
      <t>トウロク</t>
    </rPh>
    <rPh sb="53" eb="54">
      <t>カク</t>
    </rPh>
    <phoneticPr fontId="4"/>
  </si>
  <si>
    <t>　 メールアドレスに8月1日付で一斉送信されます。</t>
    <rPh sb="11" eb="12">
      <t>ガツ</t>
    </rPh>
    <rPh sb="13" eb="14">
      <t>ニチ</t>
    </rPh>
    <rPh sb="14" eb="15">
      <t>ヅケ</t>
    </rPh>
    <rPh sb="16" eb="18">
      <t>イッセイ</t>
    </rPh>
    <rPh sb="18" eb="20">
      <t>ソウシン</t>
    </rPh>
    <phoneticPr fontId="4"/>
  </si>
  <si>
    <t>　333－Ｃ地区　　　　　　　　　　　　　　　　　　　　　                     　 　 幹発25-002</t>
    <rPh sb="54" eb="55">
      <t>ミキ</t>
    </rPh>
    <rPh sb="55" eb="56">
      <t>ハツ</t>
    </rPh>
    <phoneticPr fontId="4"/>
  </si>
  <si>
    <t>　　地区ホームページ（https://lionsclub333c.org）→「マンスリー」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</si>
</sst>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6" x14ac:knownFonts="1">
    <font>
      <sz val="10"/>
      <color rgb="FF000000"/>
      <name val="Times New Roman"/>
      <family val="1"/>
    </font>
    <font>
      <sz val="11"/>
      <color theme="1"/>
      <name val="游ゴシック"/>
      <family val="2"/>
      <charset val="128"/>
      <scheme val="minor"/>
    </font>
    <font>
      <sz val="11"/>
      <color theme="1"/>
      <name val="游ゴシック"/>
      <family val="3"/>
      <charset val="128"/>
      <scheme val="minor"/>
    </font>
    <font>
      <b/>
      <sz val="18"/>
      <name val="ＭＳ 明朝"/>
      <family val="1"/>
      <charset val="128"/>
    </font>
    <font>
      <sz val="6"/>
      <name val="游ゴシック"/>
      <family val="2"/>
      <charset val="128"/>
      <scheme val="minor"/>
    </font>
    <font>
      <sz val="11"/>
      <name val="ＭＳ 明朝"/>
      <family val="1"/>
      <charset val="128"/>
    </font>
    <font>
      <sz val="18"/>
      <name val="ＭＳ 明朝"/>
      <family val="1"/>
      <charset val="128"/>
    </font>
    <font>
      <sz val="6"/>
      <name val="ＭＳ Ｐゴシック"/>
      <family val="3"/>
      <charset val="128"/>
    </font>
    <font>
      <sz val="22"/>
      <name val="ＭＳ 明朝"/>
      <family val="1"/>
      <charset val="128"/>
    </font>
    <font>
      <u/>
      <sz val="11"/>
      <color indexed="12"/>
      <name val="ＭＳ Ｐゴシック"/>
      <family val="3"/>
      <charset val="128"/>
    </font>
    <font>
      <u/>
      <sz val="11"/>
      <name val="ＭＳ 明朝"/>
      <family val="1"/>
      <charset val="128"/>
    </font>
    <font>
      <sz val="10"/>
      <name val="ＭＳ 明朝"/>
      <family val="1"/>
      <charset val="128"/>
    </font>
    <font>
      <sz val="12"/>
      <name val="ＭＳ 明朝"/>
      <family val="1"/>
      <charset val="128"/>
    </font>
    <font>
      <b/>
      <sz val="12"/>
      <name val="ＭＳ 明朝"/>
      <family val="1"/>
      <charset val="128"/>
    </font>
    <font>
      <sz val="12"/>
      <color rgb="FFFF0000"/>
      <name val="ＭＳ 明朝"/>
      <family val="1"/>
      <charset val="128"/>
    </font>
    <font>
      <sz val="11"/>
      <color rgb="FFFF0000"/>
      <name val="ＭＳ 明朝"/>
      <family val="1"/>
      <charset val="128"/>
    </font>
    <font>
      <b/>
      <sz val="12"/>
      <name val="ＭＳ ゴシック"/>
      <family val="3"/>
      <charset val="128"/>
    </font>
    <font>
      <b/>
      <u/>
      <sz val="12"/>
      <name val="ＭＳ ゴシック"/>
      <family val="3"/>
      <charset val="128"/>
    </font>
    <font>
      <b/>
      <sz val="12"/>
      <color rgb="FF222222"/>
      <name val="ＭＳ Ｐゴシック"/>
      <family val="3"/>
      <charset val="128"/>
    </font>
    <font>
      <b/>
      <sz val="11"/>
      <name val="ＭＳ ゴシック"/>
      <family val="3"/>
      <charset val="128"/>
    </font>
    <font>
      <b/>
      <u/>
      <sz val="12"/>
      <name val="ＭＳ 明朝"/>
      <family val="1"/>
      <charset val="128"/>
    </font>
    <font>
      <u/>
      <sz val="12"/>
      <name val="ＭＳ 明朝"/>
      <family val="1"/>
      <charset val="128"/>
    </font>
    <font>
      <b/>
      <u/>
      <sz val="14"/>
      <name val="ＭＳ 明朝"/>
      <family val="1"/>
      <charset val="128"/>
    </font>
    <font>
      <sz val="10"/>
      <color rgb="FF000000"/>
      <name val="Times New Roman"/>
      <family val="1"/>
    </font>
    <font>
      <sz val="14"/>
      <name val="ＭＳ Ｐゴシック"/>
      <family val="3"/>
      <charset val="128"/>
    </font>
    <font>
      <sz val="10"/>
      <name val="ＭＳ Ｐゴシック"/>
      <family val="3"/>
      <charset val="128"/>
    </font>
    <font>
      <sz val="11"/>
      <name val="ＭＳ Ｐゴシック"/>
      <family val="3"/>
      <charset val="128"/>
    </font>
    <font>
      <sz val="6"/>
      <name val="游ゴシック"/>
      <family val="3"/>
      <charset val="128"/>
      <scheme val="minor"/>
    </font>
    <font>
      <sz val="12"/>
      <name val="ＭＳ Ｐゴシック"/>
      <family val="3"/>
      <charset val="128"/>
    </font>
    <font>
      <sz val="12"/>
      <color rgb="FF000000"/>
      <name val="游ゴシック"/>
      <family val="3"/>
      <charset val="128"/>
      <scheme val="minor"/>
    </font>
    <font>
      <sz val="6"/>
      <name val="ＭＳ Ｐ明朝"/>
      <family val="1"/>
      <charset val="128"/>
    </font>
    <font>
      <sz val="12"/>
      <color theme="0"/>
      <name val="游ゴシック"/>
      <family val="3"/>
      <charset val="128"/>
      <scheme val="minor"/>
    </font>
    <font>
      <sz val="14"/>
      <color theme="0"/>
      <name val="游ゴシック"/>
      <family val="3"/>
      <charset val="128"/>
      <scheme val="minor"/>
    </font>
    <font>
      <sz val="10"/>
      <color theme="0"/>
      <name val="游ゴシック"/>
      <family val="3"/>
      <charset val="128"/>
      <scheme val="minor"/>
    </font>
    <font>
      <sz val="12"/>
      <name val="游ゴシック"/>
      <family val="3"/>
      <charset val="128"/>
      <scheme val="minor"/>
    </font>
    <font>
      <sz val="14"/>
      <name val="游ゴシック"/>
      <family val="3"/>
      <charset val="128"/>
      <scheme val="minor"/>
    </font>
    <font>
      <sz val="10"/>
      <name val="游ゴシック"/>
      <family val="3"/>
      <charset val="128"/>
      <scheme val="minor"/>
    </font>
    <font>
      <sz val="12"/>
      <color theme="0"/>
      <name val="ＭＳ Ｐゴシック"/>
      <family val="3"/>
      <charset val="128"/>
    </font>
    <font>
      <sz val="13"/>
      <color indexed="8"/>
      <name val="ＭＳ Ｐゴシック"/>
      <family val="3"/>
      <charset val="128"/>
    </font>
    <font>
      <sz val="12"/>
      <color indexed="8"/>
      <name val="ＭＳ Ｐゴシック"/>
      <family val="3"/>
      <charset val="128"/>
    </font>
    <font>
      <sz val="11"/>
      <color indexed="8"/>
      <name val="ＭＳ Ｐゴシック"/>
      <family val="3"/>
      <charset val="128"/>
    </font>
    <font>
      <sz val="16"/>
      <name val="ＭＳ Ｐゴシック"/>
      <family val="3"/>
      <charset val="128"/>
    </font>
    <font>
      <sz val="8"/>
      <name val="ＭＳ Ｐゴシック"/>
      <family val="3"/>
      <charset val="128"/>
    </font>
    <font>
      <b/>
      <sz val="10"/>
      <name val="ＭＳ Ｐゴシック"/>
      <family val="3"/>
      <charset val="128"/>
    </font>
    <font>
      <sz val="9"/>
      <name val="ＭＳ Ｐゴシック"/>
      <family val="3"/>
      <charset val="128"/>
    </font>
    <font>
      <b/>
      <sz val="12"/>
      <color rgb="FF222222"/>
      <name val="ＭＳ 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1"/>
        <bgColor indexed="8"/>
      </patternFill>
    </fill>
    <fill>
      <patternFill patternType="solid">
        <fgColor indexed="43"/>
        <bgColor indexed="64"/>
      </patternFill>
    </fill>
    <fill>
      <patternFill patternType="solid">
        <fgColor indexed="43"/>
        <bgColor indexed="9"/>
      </patternFill>
    </fill>
    <fill>
      <patternFill patternType="solid">
        <fgColor theme="0"/>
        <bgColor indexed="64"/>
      </patternFill>
    </fill>
    <fill>
      <patternFill patternType="solid">
        <fgColor rgb="FFFFFF99"/>
        <bgColor indexed="64"/>
      </patternFill>
    </fill>
  </fills>
  <borders count="135">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style="hair">
        <color auto="1"/>
      </left>
      <right style="thin">
        <color indexed="64"/>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auto="1"/>
      </left>
      <right style="thin">
        <color auto="1"/>
      </right>
      <top/>
      <bottom style="hair">
        <color indexed="64"/>
      </bottom>
      <diagonal/>
    </border>
    <border>
      <left/>
      <right style="hair">
        <color indexed="8"/>
      </right>
      <top/>
      <bottom style="hair">
        <color indexed="8"/>
      </bottom>
      <diagonal/>
    </border>
    <border>
      <left/>
      <right style="thin">
        <color indexed="64"/>
      </right>
      <top/>
      <bottom style="hair">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right style="hair">
        <color indexed="8"/>
      </right>
      <top style="hair">
        <color indexed="8"/>
      </top>
      <bottom style="hair">
        <color indexed="8"/>
      </bottom>
      <diagonal/>
    </border>
    <border>
      <left/>
      <right style="thin">
        <color indexed="64"/>
      </right>
      <top style="hair">
        <color indexed="8"/>
      </top>
      <bottom style="hair">
        <color indexed="8"/>
      </bottom>
      <diagonal/>
    </border>
    <border>
      <left/>
      <right style="hair">
        <color indexed="8"/>
      </right>
      <top style="hair">
        <color indexed="8"/>
      </top>
      <bottom/>
      <diagonal/>
    </border>
    <border>
      <left/>
      <right style="thin">
        <color indexed="64"/>
      </right>
      <top style="hair">
        <color indexed="8"/>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thin">
        <color auto="1"/>
      </left>
      <right style="thin">
        <color auto="1"/>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hair">
        <color indexed="8"/>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8"/>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8"/>
      </right>
      <top style="thin">
        <color indexed="64"/>
      </top>
      <bottom style="hair">
        <color indexed="8"/>
      </bottom>
      <diagonal/>
    </border>
    <border>
      <left/>
      <right style="thin">
        <color indexed="64"/>
      </right>
      <top style="hair">
        <color indexed="8"/>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8"/>
      </top>
      <bottom/>
      <diagonal/>
    </border>
    <border>
      <left style="hair">
        <color indexed="64"/>
      </left>
      <right style="thin">
        <color indexed="64"/>
      </right>
      <top style="hair">
        <color indexed="64"/>
      </top>
      <bottom/>
      <diagonal/>
    </border>
    <border>
      <left style="thin">
        <color rgb="FF000000"/>
      </left>
      <right style="hair">
        <color rgb="FF000000"/>
      </right>
      <top style="thin">
        <color indexed="64"/>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top style="thin">
        <color indexed="64"/>
      </top>
      <bottom style="thin">
        <color rgb="FF000000"/>
      </bottom>
      <diagonal/>
    </border>
    <border>
      <left style="thin">
        <color auto="1"/>
      </left>
      <right style="thin">
        <color auto="1"/>
      </right>
      <top style="thin">
        <color auto="1"/>
      </top>
      <bottom style="thin">
        <color rgb="FF000000"/>
      </bottom>
      <diagonal/>
    </border>
    <border>
      <left/>
      <right/>
      <top style="medium">
        <color indexed="64"/>
      </top>
      <bottom/>
      <diagonal/>
    </border>
    <border>
      <left style="hair">
        <color indexed="8"/>
      </left>
      <right style="thin">
        <color indexed="64"/>
      </right>
      <top/>
      <bottom style="thin">
        <color indexed="64"/>
      </bottom>
      <diagonal/>
    </border>
    <border>
      <left style="hair">
        <color indexed="8"/>
      </left>
      <right style="hair">
        <color indexed="8"/>
      </right>
      <top/>
      <bottom style="thin">
        <color indexed="64"/>
      </bottom>
      <diagonal/>
    </border>
    <border>
      <left/>
      <right style="hair">
        <color indexed="8"/>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bottom style="thin">
        <color indexed="64"/>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diagonal/>
    </border>
    <border>
      <left style="hair">
        <color indexed="8"/>
      </left>
      <right style="hair">
        <color indexed="8"/>
      </right>
      <top/>
      <bottom/>
      <diagonal/>
    </border>
    <border>
      <left style="hair">
        <color indexed="8"/>
      </left>
      <right style="thin">
        <color indexed="64"/>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64"/>
      </left>
      <right/>
      <top style="thin">
        <color indexed="64"/>
      </top>
      <bottom style="thin">
        <color indexed="64"/>
      </bottom>
      <diagonal/>
    </border>
    <border>
      <left style="hair">
        <color indexed="8"/>
      </left>
      <right style="thin">
        <color indexed="64"/>
      </right>
      <top style="hair">
        <color indexed="8"/>
      </top>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top/>
      <bottom style="thin">
        <color indexed="64"/>
      </bottom>
      <diagonal/>
    </border>
    <border>
      <left style="hair">
        <color indexed="64"/>
      </left>
      <right style="hair">
        <color indexed="8"/>
      </right>
      <top style="hair">
        <color indexed="8"/>
      </top>
      <bottom style="hair">
        <color indexed="8"/>
      </bottom>
      <diagonal/>
    </border>
    <border>
      <left style="hair">
        <color indexed="64"/>
      </left>
      <right/>
      <top/>
      <bottom/>
      <diagonal/>
    </border>
    <border>
      <left style="hair">
        <color indexed="64"/>
      </left>
      <right style="hair">
        <color indexed="8"/>
      </right>
      <top style="hair">
        <color indexed="64"/>
      </top>
      <bottom style="hair">
        <color indexed="8"/>
      </bottom>
      <diagonal/>
    </border>
    <border>
      <left style="hair">
        <color indexed="64"/>
      </left>
      <right/>
      <top style="thin">
        <color indexed="64"/>
      </top>
      <bottom/>
      <diagonal/>
    </border>
    <border>
      <left style="hair">
        <color indexed="8"/>
      </left>
      <right style="hair">
        <color indexed="8"/>
      </right>
      <top style="thin">
        <color indexed="64"/>
      </top>
      <bottom/>
      <diagonal/>
    </border>
    <border>
      <left style="thin">
        <color indexed="64"/>
      </left>
      <right/>
      <top style="thin">
        <color indexed="64"/>
      </top>
      <bottom/>
      <diagonal/>
    </border>
    <border>
      <left style="hair">
        <color auto="1"/>
      </left>
      <right style="hair">
        <color indexed="64"/>
      </right>
      <top/>
      <bottom/>
      <diagonal/>
    </border>
    <border>
      <left style="hair">
        <color indexed="64"/>
      </left>
      <right style="hair">
        <color indexed="8"/>
      </right>
      <top/>
      <bottom style="thin">
        <color indexed="64"/>
      </bottom>
      <diagonal/>
    </border>
    <border>
      <left style="hair">
        <color indexed="64"/>
      </left>
      <right style="hair">
        <color indexed="8"/>
      </right>
      <top/>
      <bottom/>
      <diagonal/>
    </border>
    <border>
      <left style="hair">
        <color indexed="64"/>
      </left>
      <right style="hair">
        <color indexed="8"/>
      </right>
      <top style="thin">
        <color indexed="64"/>
      </top>
      <bottom/>
      <diagonal/>
    </border>
    <border>
      <left style="hair">
        <color indexed="8"/>
      </left>
      <right style="thin">
        <color indexed="64"/>
      </right>
      <top style="thin">
        <color indexed="64"/>
      </top>
      <bottom/>
      <diagonal/>
    </border>
    <border>
      <left style="hair">
        <color indexed="8"/>
      </left>
      <right style="thin">
        <color indexed="64"/>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64"/>
      </left>
      <right style="hair">
        <color indexed="8"/>
      </right>
      <top style="hair">
        <color indexed="64"/>
      </top>
      <bottom style="thin">
        <color indexed="64"/>
      </bottom>
      <diagonal/>
    </border>
    <border>
      <left style="hair">
        <color indexed="64"/>
      </left>
      <right/>
      <top/>
      <bottom/>
      <diagonal/>
    </border>
    <border>
      <left style="hair">
        <color indexed="8"/>
      </left>
      <right style="hair">
        <color indexed="8"/>
      </right>
      <top style="hair">
        <color indexed="64"/>
      </top>
      <bottom style="hair">
        <color indexed="8"/>
      </bottom>
      <diagonal/>
    </border>
    <border>
      <left style="hair">
        <color indexed="64"/>
      </left>
      <right style="hair">
        <color indexed="8"/>
      </right>
      <top style="hair">
        <color indexed="8"/>
      </top>
      <bottom style="hair">
        <color indexed="64"/>
      </bottom>
      <diagonal/>
    </border>
    <border>
      <left style="hair">
        <color indexed="8"/>
      </left>
      <right/>
      <top style="hair">
        <color indexed="8"/>
      </top>
      <bottom/>
      <diagonal/>
    </border>
    <border>
      <left style="hair">
        <color indexed="8"/>
      </left>
      <right style="hair">
        <color indexed="8"/>
      </right>
      <top/>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hair">
        <color indexed="64"/>
      </right>
      <top style="hair">
        <color indexed="64"/>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thin">
        <color indexed="64"/>
      </right>
      <top/>
      <bottom/>
      <diagonal/>
    </border>
    <border>
      <left style="hair">
        <color indexed="8"/>
      </left>
      <right style="thin">
        <color indexed="64"/>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64"/>
      </left>
      <right style="thin">
        <color indexed="64"/>
      </right>
      <top style="hair">
        <color indexed="64"/>
      </top>
      <bottom style="thin">
        <color indexed="64"/>
      </bottom>
      <diagonal/>
    </border>
    <border>
      <left style="hair">
        <color auto="1"/>
      </left>
      <right style="hair">
        <color indexed="64"/>
      </right>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right style="hair">
        <color indexed="8"/>
      </right>
      <top style="hair">
        <color indexed="64"/>
      </top>
      <bottom style="thin">
        <color indexed="64"/>
      </bottom>
      <diagonal/>
    </border>
    <border>
      <left style="hair">
        <color indexed="64"/>
      </left>
      <right style="hair">
        <color indexed="8"/>
      </right>
      <top/>
      <bottom/>
      <diagonal/>
    </border>
    <border>
      <left style="hair">
        <color indexed="8"/>
      </left>
      <right style="hair">
        <color indexed="8"/>
      </right>
      <top/>
      <bottom/>
      <diagonal/>
    </border>
    <border>
      <left style="hair">
        <color auto="1"/>
      </left>
      <right style="hair">
        <color indexed="64"/>
      </right>
      <top style="thin">
        <color indexed="64"/>
      </top>
      <bottom/>
      <diagonal/>
    </border>
    <border>
      <left style="hair">
        <color auto="1"/>
      </left>
      <right style="hair">
        <color indexed="64"/>
      </right>
      <top/>
      <bottom/>
      <diagonal/>
    </border>
    <border>
      <left style="hair">
        <color auto="1"/>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8"/>
      </right>
      <top style="thin">
        <color indexed="64"/>
      </top>
      <bottom style="hair">
        <color indexed="64"/>
      </bottom>
      <diagonal/>
    </border>
    <border>
      <left style="hair">
        <color indexed="64"/>
      </left>
      <right/>
      <top/>
      <bottom/>
      <diagonal/>
    </border>
    <border>
      <left style="thin">
        <color indexed="64"/>
      </left>
      <right style="hair">
        <color indexed="8"/>
      </right>
      <top style="thin">
        <color indexed="64"/>
      </top>
      <bottom/>
      <diagonal/>
    </border>
    <border>
      <left style="thin">
        <color indexed="64"/>
      </left>
      <right style="hair">
        <color indexed="8"/>
      </right>
      <top/>
      <bottom/>
      <diagonal/>
    </border>
    <border>
      <left style="hair">
        <color indexed="8"/>
      </left>
      <right style="hair">
        <color indexed="8"/>
      </right>
      <top/>
      <bottom/>
      <diagonal/>
    </border>
    <border>
      <left style="thin">
        <color indexed="64"/>
      </left>
      <right style="hair">
        <color indexed="8"/>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8"/>
      </right>
      <top style="double">
        <color indexed="64"/>
      </top>
      <bottom style="thin">
        <color indexed="64"/>
      </bottom>
      <diagonal/>
    </border>
    <border>
      <left style="hair">
        <color indexed="8"/>
      </left>
      <right style="hair">
        <color indexed="8"/>
      </right>
      <top style="double">
        <color indexed="64"/>
      </top>
      <bottom style="thin">
        <color indexed="64"/>
      </bottom>
      <diagonal/>
    </border>
    <border>
      <left style="hair">
        <color indexed="8"/>
      </left>
      <right style="thin">
        <color indexed="8"/>
      </right>
      <top style="double">
        <color indexed="64"/>
      </top>
      <bottom style="thin">
        <color indexed="64"/>
      </bottom>
      <diagonal/>
    </border>
  </borders>
  <cellStyleXfs count="6">
    <xf numFmtId="0" fontId="0" fillId="0" borderId="0"/>
    <xf numFmtId="0" fontId="2" fillId="0" borderId="0">
      <alignment vertical="center"/>
    </xf>
    <xf numFmtId="0" fontId="9" fillId="0" borderId="0" applyNumberFormat="0" applyFill="0" applyBorder="0" applyAlignment="0" applyProtection="0">
      <alignment vertical="top"/>
      <protection locked="0"/>
    </xf>
    <xf numFmtId="0" fontId="23" fillId="0" borderId="0"/>
    <xf numFmtId="38" fontId="23" fillId="0" borderId="0" applyFont="0" applyFill="0" applyBorder="0" applyAlignment="0" applyProtection="0">
      <alignment vertical="center"/>
    </xf>
    <xf numFmtId="38" fontId="1" fillId="0" borderId="0" applyFont="0" applyFill="0" applyBorder="0" applyAlignment="0" applyProtection="0">
      <alignment vertical="center"/>
    </xf>
  </cellStyleXfs>
  <cellXfs count="352">
    <xf numFmtId="0" fontId="0" fillId="0" borderId="0" xfId="0"/>
    <xf numFmtId="0" fontId="3" fillId="0" borderId="0" xfId="1" applyFont="1" applyAlignment="1">
      <alignment horizontal="right" vertical="center"/>
    </xf>
    <xf numFmtId="0" fontId="5" fillId="0" borderId="0" xfId="1" applyFo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10" fillId="0" borderId="0" xfId="2" applyFont="1" applyAlignment="1" applyProtection="1">
      <alignment horizontal="center" vertical="center"/>
    </xf>
    <xf numFmtId="0" fontId="11" fillId="0" borderId="0" xfId="1" applyFont="1" applyAlignment="1">
      <alignment horizontal="center" vertical="center"/>
    </xf>
    <xf numFmtId="0" fontId="12" fillId="0" borderId="0" xfId="1" applyFont="1" applyAlignment="1">
      <alignment horizontal="left" vertical="center" indent="2"/>
    </xf>
    <xf numFmtId="0" fontId="5" fillId="0" borderId="0" xfId="1" applyFont="1" applyAlignment="1">
      <alignment horizontal="left" vertical="center"/>
    </xf>
    <xf numFmtId="0" fontId="5" fillId="0" borderId="0" xfId="1" applyFont="1" applyAlignment="1">
      <alignment horizontal="justify" vertical="center"/>
    </xf>
    <xf numFmtId="0" fontId="14" fillId="0" borderId="0" xfId="1" applyFont="1" applyAlignment="1">
      <alignment horizontal="left" vertical="center" indent="2"/>
    </xf>
    <xf numFmtId="0" fontId="15" fillId="0" borderId="0" xfId="1" applyFont="1">
      <alignment vertical="center"/>
    </xf>
    <xf numFmtId="0" fontId="12" fillId="0" borderId="0" xfId="0" applyFont="1" applyAlignment="1">
      <alignment horizontal="left" vertical="center" indent="2"/>
    </xf>
    <xf numFmtId="0" fontId="5" fillId="0" borderId="0" xfId="0" applyFont="1" applyAlignment="1">
      <alignment vertical="center"/>
    </xf>
    <xf numFmtId="0" fontId="13" fillId="0" borderId="0" xfId="1" applyFont="1" applyAlignment="1">
      <alignment horizontal="left" vertical="center" indent="2"/>
    </xf>
    <xf numFmtId="0" fontId="16" fillId="0" borderId="0" xfId="1" applyFont="1" applyAlignment="1">
      <alignment horizontal="left" vertical="center" indent="1"/>
    </xf>
    <xf numFmtId="0" fontId="12" fillId="0" borderId="0" xfId="1" applyFont="1">
      <alignment vertical="center"/>
    </xf>
    <xf numFmtId="0" fontId="16" fillId="0" borderId="0" xfId="1" applyFont="1">
      <alignment vertical="center"/>
    </xf>
    <xf numFmtId="0" fontId="18" fillId="0" borderId="0" xfId="0" applyFont="1"/>
    <xf numFmtId="0" fontId="12" fillId="0" borderId="0" xfId="1" applyFont="1" applyAlignment="1">
      <alignment horizontal="left" vertical="center" indent="1"/>
    </xf>
    <xf numFmtId="0" fontId="16" fillId="0" borderId="0" xfId="1" applyFont="1" applyAlignment="1">
      <alignment horizontal="left" vertical="center" indent="2"/>
    </xf>
    <xf numFmtId="0" fontId="19" fillId="0" borderId="0" xfId="1" applyFont="1" applyAlignment="1">
      <alignment horizontal="left" vertical="center" indent="2"/>
    </xf>
    <xf numFmtId="0" fontId="5" fillId="0" borderId="0" xfId="1" applyFont="1" applyAlignment="1">
      <alignment horizontal="left" vertical="center" indent="2"/>
    </xf>
    <xf numFmtId="49" fontId="12" fillId="0" borderId="0" xfId="0" applyNumberFormat="1" applyFont="1" applyAlignment="1">
      <alignment horizontal="left" vertical="center" indent="2"/>
    </xf>
    <xf numFmtId="49" fontId="12" fillId="0" borderId="0" xfId="1" applyNumberFormat="1" applyFont="1" applyAlignment="1">
      <alignment horizontal="left" vertical="center" wrapText="1" indent="2"/>
    </xf>
    <xf numFmtId="49" fontId="20" fillId="0" borderId="0" xfId="1" applyNumberFormat="1" applyFont="1" applyAlignment="1">
      <alignment horizontal="left" vertical="center" indent="2"/>
    </xf>
    <xf numFmtId="49" fontId="12" fillId="0" borderId="0" xfId="1" applyNumberFormat="1" applyFont="1" applyAlignment="1">
      <alignment horizontal="left" vertical="center" indent="2"/>
    </xf>
    <xf numFmtId="0" fontId="13" fillId="0" borderId="0" xfId="1" applyFont="1" applyAlignment="1">
      <alignment horizontal="left" vertical="center" wrapText="1" indent="2"/>
    </xf>
    <xf numFmtId="0" fontId="12" fillId="0" borderId="0" xfId="1" applyFont="1" applyAlignment="1">
      <alignment horizontal="left" vertical="center" wrapText="1" indent="2"/>
    </xf>
    <xf numFmtId="49" fontId="13" fillId="0" borderId="0" xfId="1" applyNumberFormat="1" applyFont="1" applyAlignment="1">
      <alignment horizontal="left" vertical="center" indent="2"/>
    </xf>
    <xf numFmtId="0" fontId="21" fillId="0" borderId="0" xfId="1" applyFont="1" applyAlignment="1">
      <alignment horizontal="left" vertical="center" indent="2"/>
    </xf>
    <xf numFmtId="0" fontId="22" fillId="0" borderId="0" xfId="1" applyFont="1" applyAlignment="1">
      <alignment horizontal="center" vertical="center"/>
    </xf>
    <xf numFmtId="0" fontId="24" fillId="0" borderId="0" xfId="3" applyFont="1" applyAlignment="1">
      <alignment horizontal="center" vertical="center" wrapText="1"/>
    </xf>
    <xf numFmtId="0" fontId="25" fillId="0" borderId="0" xfId="3" applyFont="1" applyAlignment="1">
      <alignment horizontal="center" vertical="center"/>
    </xf>
    <xf numFmtId="0" fontId="24" fillId="0" borderId="2" xfId="3" applyFont="1" applyBorder="1" applyAlignment="1">
      <alignment horizontal="center" vertical="center" wrapText="1"/>
    </xf>
    <xf numFmtId="0" fontId="28" fillId="0" borderId="5" xfId="3" applyFont="1" applyBorder="1" applyAlignment="1">
      <alignment horizontal="center" vertical="center" wrapText="1"/>
    </xf>
    <xf numFmtId="0" fontId="28" fillId="0" borderId="6" xfId="3" applyFont="1" applyBorder="1" applyAlignment="1">
      <alignment horizontal="center" vertical="center" wrapText="1"/>
    </xf>
    <xf numFmtId="0" fontId="28" fillId="0" borderId="7" xfId="3" applyFont="1" applyBorder="1" applyAlignment="1">
      <alignment horizontal="center" vertical="center" wrapText="1"/>
    </xf>
    <xf numFmtId="0" fontId="28" fillId="0" borderId="8" xfId="3" applyFont="1" applyBorder="1" applyAlignment="1">
      <alignment horizontal="center" vertical="center" wrapText="1"/>
    </xf>
    <xf numFmtId="0" fontId="28" fillId="0" borderId="9" xfId="3" applyFont="1" applyBorder="1" applyAlignment="1">
      <alignment horizontal="center" vertical="center"/>
    </xf>
    <xf numFmtId="0" fontId="28" fillId="0" borderId="10" xfId="3" applyFont="1" applyBorder="1" applyAlignment="1">
      <alignment horizontal="center" vertical="center"/>
    </xf>
    <xf numFmtId="38" fontId="28" fillId="0" borderId="11" xfId="4" applyFont="1" applyFill="1" applyBorder="1" applyAlignment="1">
      <alignment horizontal="distributed" vertical="center"/>
    </xf>
    <xf numFmtId="176" fontId="28" fillId="0" borderId="11" xfId="3" applyNumberFormat="1" applyFont="1" applyBorder="1" applyAlignment="1">
      <alignment shrinkToFit="1"/>
    </xf>
    <xf numFmtId="176" fontId="28" fillId="0" borderId="12" xfId="3" applyNumberFormat="1" applyFont="1" applyBorder="1" applyAlignment="1">
      <alignment shrinkToFit="1"/>
    </xf>
    <xf numFmtId="176" fontId="28" fillId="0" borderId="13" xfId="3" applyNumberFormat="1" applyFont="1" applyBorder="1" applyAlignment="1">
      <alignment shrinkToFit="1"/>
    </xf>
    <xf numFmtId="176" fontId="28" fillId="0" borderId="14" xfId="4" applyNumberFormat="1" applyFont="1" applyFill="1" applyBorder="1" applyAlignment="1"/>
    <xf numFmtId="176" fontId="28" fillId="0" borderId="15" xfId="4" applyNumberFormat="1" applyFont="1" applyFill="1" applyBorder="1" applyAlignment="1"/>
    <xf numFmtId="0" fontId="25" fillId="0" borderId="0" xfId="3" applyFont="1" applyAlignment="1">
      <alignment horizontal="left" vertical="top"/>
    </xf>
    <xf numFmtId="38" fontId="28" fillId="0" borderId="18" xfId="4" applyFont="1" applyFill="1" applyBorder="1" applyAlignment="1">
      <alignment horizontal="distributed" vertical="center"/>
    </xf>
    <xf numFmtId="176" fontId="28" fillId="0" borderId="18" xfId="3" applyNumberFormat="1" applyFont="1" applyBorder="1" applyAlignment="1">
      <alignment shrinkToFit="1"/>
    </xf>
    <xf numFmtId="176" fontId="28" fillId="0" borderId="19" xfId="3" applyNumberFormat="1" applyFont="1" applyBorder="1" applyAlignment="1">
      <alignment shrinkToFit="1"/>
    </xf>
    <xf numFmtId="176" fontId="28" fillId="0" borderId="20" xfId="3" applyNumberFormat="1" applyFont="1" applyBorder="1" applyAlignment="1">
      <alignment shrinkToFit="1"/>
    </xf>
    <xf numFmtId="176" fontId="28" fillId="0" borderId="21" xfId="4" applyNumberFormat="1" applyFont="1" applyFill="1" applyBorder="1" applyAlignment="1"/>
    <xf numFmtId="176" fontId="28" fillId="0" borderId="22" xfId="4" applyNumberFormat="1" applyFont="1" applyFill="1" applyBorder="1" applyAlignment="1"/>
    <xf numFmtId="176" fontId="28" fillId="0" borderId="23" xfId="4" applyNumberFormat="1" applyFont="1" applyFill="1" applyBorder="1" applyAlignment="1"/>
    <xf numFmtId="176" fontId="28" fillId="0" borderId="24" xfId="4" applyNumberFormat="1" applyFont="1" applyFill="1" applyBorder="1" applyAlignment="1"/>
    <xf numFmtId="38" fontId="28" fillId="0" borderId="26" xfId="4" applyFont="1" applyFill="1" applyBorder="1" applyAlignment="1">
      <alignment horizontal="distributed" vertical="center"/>
    </xf>
    <xf numFmtId="176" fontId="28" fillId="0" borderId="26" xfId="3" applyNumberFormat="1" applyFont="1" applyBorder="1" applyAlignment="1">
      <alignment shrinkToFit="1"/>
    </xf>
    <xf numFmtId="176" fontId="28" fillId="0" borderId="27" xfId="3" applyNumberFormat="1" applyFont="1" applyBorder="1" applyAlignment="1">
      <alignment shrinkToFit="1"/>
    </xf>
    <xf numFmtId="176" fontId="28" fillId="0" borderId="28" xfId="3" applyNumberFormat="1" applyFont="1" applyBorder="1" applyAlignment="1">
      <alignment shrinkToFit="1"/>
    </xf>
    <xf numFmtId="176" fontId="28" fillId="0" borderId="29" xfId="4" applyNumberFormat="1" applyFont="1" applyFill="1" applyBorder="1" applyAlignment="1"/>
    <xf numFmtId="176" fontId="28" fillId="0" borderId="30" xfId="4" applyNumberFormat="1" applyFont="1" applyFill="1" applyBorder="1" applyAlignment="1"/>
    <xf numFmtId="176" fontId="28" fillId="0" borderId="31" xfId="3" applyNumberFormat="1" applyFont="1" applyBorder="1" applyAlignment="1">
      <alignment shrinkToFit="1"/>
    </xf>
    <xf numFmtId="38" fontId="28" fillId="0" borderId="33" xfId="4" applyFont="1" applyFill="1" applyBorder="1" applyAlignment="1">
      <alignment horizontal="distributed" vertical="center"/>
    </xf>
    <xf numFmtId="176" fontId="28" fillId="0" borderId="33" xfId="3" applyNumberFormat="1" applyFont="1" applyBorder="1" applyAlignment="1">
      <alignment shrinkToFit="1"/>
    </xf>
    <xf numFmtId="176" fontId="28" fillId="0" borderId="34" xfId="3" applyNumberFormat="1" applyFont="1" applyBorder="1" applyAlignment="1">
      <alignment shrinkToFit="1"/>
    </xf>
    <xf numFmtId="176" fontId="28" fillId="0" borderId="35" xfId="3" applyNumberFormat="1" applyFont="1" applyBorder="1" applyAlignment="1">
      <alignment shrinkToFit="1"/>
    </xf>
    <xf numFmtId="176" fontId="28" fillId="0" borderId="36" xfId="4" applyNumberFormat="1" applyFont="1" applyFill="1" applyBorder="1" applyAlignment="1"/>
    <xf numFmtId="176" fontId="28" fillId="0" borderId="37" xfId="4" applyNumberFormat="1" applyFont="1" applyFill="1" applyBorder="1" applyAlignment="1"/>
    <xf numFmtId="176" fontId="28" fillId="0" borderId="27" xfId="3" applyNumberFormat="1" applyFont="1" applyBorder="1" applyAlignment="1">
      <alignment horizontal="right" shrinkToFit="1"/>
    </xf>
    <xf numFmtId="176" fontId="28" fillId="0" borderId="28" xfId="3" applyNumberFormat="1" applyFont="1" applyBorder="1" applyAlignment="1">
      <alignment horizontal="right" shrinkToFit="1"/>
    </xf>
    <xf numFmtId="176" fontId="28" fillId="0" borderId="38" xfId="4" applyNumberFormat="1" applyFont="1" applyFill="1" applyBorder="1" applyAlignment="1"/>
    <xf numFmtId="176" fontId="28" fillId="0" borderId="39" xfId="4" applyNumberFormat="1" applyFont="1" applyFill="1" applyBorder="1" applyAlignment="1"/>
    <xf numFmtId="176" fontId="28" fillId="0" borderId="40" xfId="4" applyNumberFormat="1" applyFont="1" applyFill="1" applyBorder="1" applyAlignment="1"/>
    <xf numFmtId="176" fontId="28" fillId="0" borderId="41" xfId="4" applyNumberFormat="1" applyFont="1" applyFill="1" applyBorder="1" applyAlignment="1"/>
    <xf numFmtId="38" fontId="28" fillId="0" borderId="42" xfId="4" applyFont="1" applyFill="1" applyBorder="1" applyAlignment="1">
      <alignment horizontal="distributed" vertical="center"/>
    </xf>
    <xf numFmtId="176" fontId="28" fillId="0" borderId="42" xfId="3" applyNumberFormat="1" applyFont="1" applyBorder="1" applyAlignment="1">
      <alignment shrinkToFit="1"/>
    </xf>
    <xf numFmtId="176" fontId="28" fillId="0" borderId="43" xfId="3" applyNumberFormat="1" applyFont="1" applyBorder="1" applyAlignment="1">
      <alignment shrinkToFit="1"/>
    </xf>
    <xf numFmtId="176" fontId="28" fillId="0" borderId="44" xfId="4" applyNumberFormat="1" applyFont="1" applyFill="1" applyBorder="1" applyAlignment="1"/>
    <xf numFmtId="176" fontId="28" fillId="0" borderId="45" xfId="3" applyNumberFormat="1" applyFont="1" applyBorder="1" applyAlignment="1">
      <alignment horizontal="right" shrinkToFit="1"/>
    </xf>
    <xf numFmtId="176" fontId="28" fillId="0" borderId="46" xfId="4" applyNumberFormat="1" applyFont="1" applyFill="1" applyBorder="1" applyAlignment="1"/>
    <xf numFmtId="176" fontId="28" fillId="0" borderId="47" xfId="4" applyNumberFormat="1" applyFont="1" applyFill="1" applyBorder="1" applyAlignment="1"/>
    <xf numFmtId="176" fontId="28" fillId="0" borderId="48" xfId="4" applyNumberFormat="1" applyFont="1" applyFill="1" applyBorder="1" applyAlignment="1"/>
    <xf numFmtId="176" fontId="28" fillId="0" borderId="49" xfId="4" applyNumberFormat="1" applyFont="1" applyFill="1" applyBorder="1" applyAlignment="1"/>
    <xf numFmtId="176" fontId="28" fillId="0" borderId="50" xfId="4" applyNumberFormat="1" applyFont="1" applyFill="1" applyBorder="1" applyAlignment="1"/>
    <xf numFmtId="176" fontId="28" fillId="0" borderId="51" xfId="4" applyNumberFormat="1" applyFont="1" applyFill="1" applyBorder="1" applyAlignment="1"/>
    <xf numFmtId="176" fontId="28" fillId="0" borderId="52" xfId="4" applyNumberFormat="1" applyFont="1" applyFill="1" applyBorder="1" applyAlignment="1"/>
    <xf numFmtId="176" fontId="28" fillId="0" borderId="53" xfId="4" applyNumberFormat="1" applyFont="1" applyFill="1" applyBorder="1" applyAlignment="1"/>
    <xf numFmtId="176" fontId="28" fillId="0" borderId="54" xfId="4" applyNumberFormat="1" applyFont="1" applyFill="1" applyBorder="1" applyAlignment="1"/>
    <xf numFmtId="176" fontId="28" fillId="0" borderId="55" xfId="4" applyNumberFormat="1" applyFont="1" applyFill="1" applyBorder="1" applyAlignment="1"/>
    <xf numFmtId="176" fontId="28" fillId="0" borderId="56" xfId="4" applyNumberFormat="1" applyFont="1" applyFill="1" applyBorder="1" applyAlignment="1"/>
    <xf numFmtId="176" fontId="28" fillId="0" borderId="57" xfId="4" applyNumberFormat="1" applyFont="1" applyFill="1" applyBorder="1" applyAlignment="1"/>
    <xf numFmtId="176" fontId="28" fillId="0" borderId="58" xfId="4" applyNumberFormat="1" applyFont="1" applyFill="1" applyBorder="1" applyAlignment="1"/>
    <xf numFmtId="0" fontId="28" fillId="0" borderId="59" xfId="3" applyFont="1" applyBorder="1" applyAlignment="1">
      <alignment horizontal="center" vertical="top" wrapText="1"/>
    </xf>
    <xf numFmtId="0" fontId="28" fillId="0" borderId="60" xfId="3" applyFont="1" applyBorder="1" applyAlignment="1">
      <alignment horizontal="center" vertical="top" wrapText="1"/>
    </xf>
    <xf numFmtId="176" fontId="28" fillId="0" borderId="60" xfId="3" applyNumberFormat="1" applyFont="1" applyBorder="1" applyAlignment="1">
      <alignment shrinkToFit="1"/>
    </xf>
    <xf numFmtId="176" fontId="28" fillId="0" borderId="61" xfId="3" applyNumberFormat="1" applyFont="1" applyBorder="1" applyAlignment="1">
      <alignment shrinkToFit="1"/>
    </xf>
    <xf numFmtId="176" fontId="28" fillId="0" borderId="62" xfId="3" applyNumberFormat="1" applyFont="1" applyBorder="1" applyAlignment="1">
      <alignment shrinkToFit="1"/>
    </xf>
    <xf numFmtId="176" fontId="28" fillId="0" borderId="0" xfId="3" applyNumberFormat="1" applyFont="1"/>
    <xf numFmtId="176" fontId="28" fillId="0" borderId="37" xfId="3" applyNumberFormat="1" applyFont="1" applyBorder="1"/>
    <xf numFmtId="0" fontId="28" fillId="0" borderId="0" xfId="3" applyFont="1" applyAlignment="1">
      <alignment horizontal="center" vertical="top"/>
    </xf>
    <xf numFmtId="0" fontId="24" fillId="0" borderId="0" xfId="3" applyFont="1" applyAlignment="1">
      <alignment horizontal="left" vertical="top"/>
    </xf>
    <xf numFmtId="176" fontId="25" fillId="0" borderId="0" xfId="3" applyNumberFormat="1" applyFont="1" applyAlignment="1">
      <alignment horizontal="left" vertical="top"/>
    </xf>
    <xf numFmtId="0" fontId="25" fillId="0" borderId="63" xfId="3" applyFont="1" applyBorder="1" applyAlignment="1">
      <alignment horizontal="left" vertical="top"/>
    </xf>
    <xf numFmtId="0" fontId="31" fillId="0" borderId="0" xfId="3" applyFont="1" applyAlignment="1">
      <alignment horizontal="center" vertical="top"/>
    </xf>
    <xf numFmtId="0" fontId="32" fillId="0" borderId="0" xfId="3" applyFont="1" applyAlignment="1">
      <alignment horizontal="left" vertical="top"/>
    </xf>
    <xf numFmtId="176" fontId="33" fillId="0" borderId="0" xfId="3" applyNumberFormat="1" applyFont="1" applyAlignment="1">
      <alignment horizontal="left" vertical="top"/>
    </xf>
    <xf numFmtId="0" fontId="33" fillId="0" borderId="0" xfId="3" applyFont="1" applyAlignment="1">
      <alignment horizontal="left" vertical="top"/>
    </xf>
    <xf numFmtId="0" fontId="34" fillId="0" borderId="0" xfId="3" applyFont="1" applyAlignment="1">
      <alignment horizontal="center" vertical="top"/>
    </xf>
    <xf numFmtId="0" fontId="35" fillId="0" borderId="0" xfId="3" applyFont="1" applyAlignment="1">
      <alignment horizontal="left" vertical="top"/>
    </xf>
    <xf numFmtId="0" fontId="36" fillId="0" borderId="0" xfId="3" applyFont="1" applyAlignment="1">
      <alignment horizontal="left" vertical="top"/>
    </xf>
    <xf numFmtId="176" fontId="36" fillId="0" borderId="0" xfId="3" applyNumberFormat="1" applyFont="1" applyAlignment="1">
      <alignment horizontal="left" vertical="top"/>
    </xf>
    <xf numFmtId="177" fontId="28" fillId="0" borderId="0" xfId="5" applyNumberFormat="1" applyFont="1">
      <alignment vertical="center"/>
    </xf>
    <xf numFmtId="177" fontId="28" fillId="0" borderId="0" xfId="5" applyNumberFormat="1" applyFont="1" applyFill="1">
      <alignment vertical="center"/>
    </xf>
    <xf numFmtId="177" fontId="28" fillId="0" borderId="0" xfId="5" applyNumberFormat="1" applyFont="1" applyAlignment="1">
      <alignment horizontal="center" vertical="center"/>
    </xf>
    <xf numFmtId="177" fontId="28" fillId="0" borderId="0" xfId="5" applyNumberFormat="1" applyFont="1" applyAlignment="1">
      <alignment horizontal="distributed" vertical="center"/>
    </xf>
    <xf numFmtId="177" fontId="26" fillId="0" borderId="0" xfId="5" applyNumberFormat="1" applyFont="1" applyAlignment="1">
      <alignment horizontal="center" vertical="center"/>
    </xf>
    <xf numFmtId="177" fontId="37" fillId="0" borderId="0" xfId="5" applyNumberFormat="1" applyFont="1">
      <alignment vertical="center"/>
    </xf>
    <xf numFmtId="177" fontId="38" fillId="0" borderId="64" xfId="5" applyNumberFormat="1" applyFont="1" applyFill="1" applyBorder="1" applyAlignment="1">
      <alignment horizontal="right" vertical="center"/>
    </xf>
    <xf numFmtId="177" fontId="38" fillId="0" borderId="65" xfId="5" applyNumberFormat="1" applyFont="1" applyFill="1" applyBorder="1">
      <alignment vertical="center"/>
    </xf>
    <xf numFmtId="177" fontId="38" fillId="0" borderId="65" xfId="5" applyNumberFormat="1" applyFont="1" applyFill="1" applyBorder="1" applyAlignment="1">
      <alignment horizontal="right" vertical="center"/>
    </xf>
    <xf numFmtId="177" fontId="39" fillId="0" borderId="65" xfId="5" applyNumberFormat="1" applyFont="1" applyFill="1" applyBorder="1" applyAlignment="1">
      <alignment horizontal="center" vertical="center"/>
    </xf>
    <xf numFmtId="177" fontId="38" fillId="2" borderId="68" xfId="5" applyNumberFormat="1" applyFont="1" applyFill="1" applyBorder="1">
      <alignment vertical="center"/>
    </xf>
    <xf numFmtId="177" fontId="38" fillId="2" borderId="69" xfId="5" applyNumberFormat="1" applyFont="1" applyFill="1" applyBorder="1">
      <alignment vertical="center"/>
    </xf>
    <xf numFmtId="177" fontId="39" fillId="3" borderId="69" xfId="5" applyNumberFormat="1" applyFont="1" applyFill="1" applyBorder="1" applyAlignment="1">
      <alignment horizontal="center" vertical="center"/>
    </xf>
    <xf numFmtId="177" fontId="38" fillId="4" borderId="68" xfId="5" applyNumberFormat="1" applyFont="1" applyFill="1" applyBorder="1">
      <alignment vertical="center"/>
    </xf>
    <xf numFmtId="177" fontId="38" fillId="4" borderId="69" xfId="5" applyNumberFormat="1" applyFont="1" applyFill="1" applyBorder="1">
      <alignment vertical="center"/>
    </xf>
    <xf numFmtId="177" fontId="39" fillId="5" borderId="69" xfId="5" applyNumberFormat="1" applyFont="1" applyFill="1" applyBorder="1" applyAlignment="1">
      <alignment horizontal="center" vertical="center"/>
    </xf>
    <xf numFmtId="177" fontId="38" fillId="0" borderId="71" xfId="5" applyNumberFormat="1" applyFont="1" applyFill="1" applyBorder="1">
      <alignment vertical="center"/>
    </xf>
    <xf numFmtId="177" fontId="38" fillId="0" borderId="72" xfId="5" applyNumberFormat="1" applyFont="1" applyFill="1" applyBorder="1">
      <alignment vertical="center"/>
    </xf>
    <xf numFmtId="177" fontId="39" fillId="0" borderId="72" xfId="5" applyNumberFormat="1" applyFont="1" applyFill="1" applyBorder="1" applyAlignment="1">
      <alignment horizontal="center" vertical="center"/>
    </xf>
    <xf numFmtId="177" fontId="39" fillId="0" borderId="72" xfId="5" applyNumberFormat="1" applyFont="1" applyFill="1" applyBorder="1" applyAlignment="1">
      <alignment horizontal="distributed" vertical="center"/>
    </xf>
    <xf numFmtId="177" fontId="38" fillId="0" borderId="75" xfId="5" applyNumberFormat="1" applyFont="1" applyFill="1" applyBorder="1">
      <alignment vertical="center"/>
    </xf>
    <xf numFmtId="177" fontId="38" fillId="0" borderId="76" xfId="5" applyNumberFormat="1" applyFont="1" applyFill="1" applyBorder="1">
      <alignment vertical="center"/>
    </xf>
    <xf numFmtId="177" fontId="39" fillId="0" borderId="76" xfId="5" applyNumberFormat="1" applyFont="1" applyFill="1" applyBorder="1" applyAlignment="1">
      <alignment horizontal="center" vertical="center"/>
    </xf>
    <xf numFmtId="177" fontId="39" fillId="0" borderId="76" xfId="5" applyNumberFormat="1" applyFont="1" applyFill="1" applyBorder="1" applyAlignment="1">
      <alignment horizontal="distributed" vertical="center"/>
    </xf>
    <xf numFmtId="177" fontId="38" fillId="0" borderId="77" xfId="5" applyNumberFormat="1" applyFont="1" applyFill="1" applyBorder="1">
      <alignment vertical="center"/>
    </xf>
    <xf numFmtId="177" fontId="38" fillId="0" borderId="78" xfId="5" applyNumberFormat="1" applyFont="1" applyFill="1" applyBorder="1">
      <alignment vertical="center"/>
    </xf>
    <xf numFmtId="177" fontId="39" fillId="0" borderId="78" xfId="5" applyNumberFormat="1" applyFont="1" applyFill="1" applyBorder="1" applyAlignment="1">
      <alignment horizontal="center" vertical="center"/>
    </xf>
    <xf numFmtId="177" fontId="39" fillId="0" borderId="78" xfId="5" applyNumberFormat="1" applyFont="1" applyFill="1" applyBorder="1" applyAlignment="1">
      <alignment horizontal="distributed" vertical="center"/>
    </xf>
    <xf numFmtId="177" fontId="38" fillId="0" borderId="80" xfId="5" applyNumberFormat="1" applyFont="1" applyFill="1" applyBorder="1">
      <alignment vertical="center"/>
    </xf>
    <xf numFmtId="177" fontId="38" fillId="0" borderId="81" xfId="5" applyNumberFormat="1" applyFont="1" applyFill="1" applyBorder="1">
      <alignment vertical="center"/>
    </xf>
    <xf numFmtId="177" fontId="39" fillId="0" borderId="81" xfId="5" applyNumberFormat="1" applyFont="1" applyFill="1" applyBorder="1" applyAlignment="1">
      <alignment horizontal="center" vertical="center"/>
    </xf>
    <xf numFmtId="177" fontId="39" fillId="0" borderId="82" xfId="5" applyNumberFormat="1" applyFont="1" applyFill="1" applyBorder="1" applyAlignment="1">
      <alignment horizontal="distributed" vertical="center"/>
    </xf>
    <xf numFmtId="177" fontId="39" fillId="0" borderId="84" xfId="5" applyNumberFormat="1" applyFont="1" applyFill="1" applyBorder="1" applyAlignment="1">
      <alignment horizontal="distributed" vertical="center"/>
    </xf>
    <xf numFmtId="177" fontId="39" fillId="0" borderId="86" xfId="5" applyNumberFormat="1" applyFont="1" applyFill="1" applyBorder="1" applyAlignment="1">
      <alignment horizontal="distributed" vertical="center"/>
    </xf>
    <xf numFmtId="177" fontId="39" fillId="0" borderId="81" xfId="5" applyNumberFormat="1" applyFont="1" applyFill="1" applyBorder="1" applyAlignment="1">
      <alignment horizontal="distributed" vertical="center"/>
    </xf>
    <xf numFmtId="177" fontId="39" fillId="0" borderId="21" xfId="5" applyNumberFormat="1" applyFont="1" applyFill="1" applyBorder="1" applyAlignment="1">
      <alignment horizontal="distributed" vertical="center"/>
    </xf>
    <xf numFmtId="177" fontId="39" fillId="0" borderId="14" xfId="5" applyNumberFormat="1" applyFont="1" applyFill="1" applyBorder="1" applyAlignment="1">
      <alignment horizontal="distributed" vertical="center"/>
    </xf>
    <xf numFmtId="177" fontId="39" fillId="6" borderId="72" xfId="5" applyNumberFormat="1" applyFont="1" applyFill="1" applyBorder="1" applyAlignment="1">
      <alignment horizontal="distributed" vertical="center"/>
    </xf>
    <xf numFmtId="177" fontId="38" fillId="4" borderId="94" xfId="5" applyNumberFormat="1" applyFont="1" applyFill="1" applyBorder="1">
      <alignment vertical="center"/>
    </xf>
    <xf numFmtId="177" fontId="38" fillId="4" borderId="88" xfId="5" applyNumberFormat="1" applyFont="1" applyFill="1" applyBorder="1">
      <alignment vertical="center"/>
    </xf>
    <xf numFmtId="177" fontId="39" fillId="5" borderId="88" xfId="5" applyNumberFormat="1" applyFont="1" applyFill="1" applyBorder="1" applyAlignment="1">
      <alignment horizontal="center" vertical="center"/>
    </xf>
    <xf numFmtId="177" fontId="38" fillId="0" borderId="95" xfId="5" applyNumberFormat="1" applyFont="1" applyFill="1" applyBorder="1">
      <alignment vertical="center"/>
    </xf>
    <xf numFmtId="177" fontId="38" fillId="0" borderId="96" xfId="5" applyNumberFormat="1" applyFont="1" applyFill="1" applyBorder="1">
      <alignment vertical="center"/>
    </xf>
    <xf numFmtId="177" fontId="39" fillId="0" borderId="96" xfId="5" applyNumberFormat="1" applyFont="1" applyFill="1" applyBorder="1" applyAlignment="1">
      <alignment horizontal="center" vertical="center"/>
    </xf>
    <xf numFmtId="177" fontId="39" fillId="0" borderId="97" xfId="5" applyNumberFormat="1" applyFont="1" applyFill="1" applyBorder="1" applyAlignment="1">
      <alignment horizontal="distributed" vertical="center"/>
    </xf>
    <xf numFmtId="177" fontId="38" fillId="0" borderId="99" xfId="5" applyNumberFormat="1" applyFont="1" applyFill="1" applyBorder="1">
      <alignment vertical="center"/>
    </xf>
    <xf numFmtId="177" fontId="38" fillId="0" borderId="100" xfId="5" applyNumberFormat="1" applyFont="1" applyFill="1" applyBorder="1">
      <alignment vertical="center"/>
    </xf>
    <xf numFmtId="177" fontId="38" fillId="0" borderId="101" xfId="5" applyNumberFormat="1" applyFont="1" applyFill="1" applyBorder="1">
      <alignment vertical="center"/>
    </xf>
    <xf numFmtId="177" fontId="38" fillId="0" borderId="103" xfId="5" applyNumberFormat="1" applyFont="1" applyFill="1" applyBorder="1">
      <alignment vertical="center"/>
    </xf>
    <xf numFmtId="177" fontId="38" fillId="0" borderId="104" xfId="5" applyNumberFormat="1" applyFont="1" applyFill="1" applyBorder="1">
      <alignment vertical="center"/>
    </xf>
    <xf numFmtId="177" fontId="39" fillId="0" borderId="104" xfId="5" applyNumberFormat="1" applyFont="1" applyFill="1" applyBorder="1" applyAlignment="1">
      <alignment horizontal="center" vertical="center"/>
    </xf>
    <xf numFmtId="177" fontId="28" fillId="0" borderId="104" xfId="5" applyNumberFormat="1" applyFont="1" applyFill="1" applyBorder="1" applyAlignment="1">
      <alignment horizontal="distributed" vertical="center"/>
    </xf>
    <xf numFmtId="177" fontId="38" fillId="0" borderId="77" xfId="5" applyNumberFormat="1" applyFont="1" applyFill="1" applyBorder="1" applyAlignment="1">
      <alignment vertical="center"/>
    </xf>
    <xf numFmtId="177" fontId="38" fillId="0" borderId="78" xfId="5" applyNumberFormat="1" applyFont="1" applyFill="1" applyBorder="1" applyAlignment="1">
      <alignment vertical="center"/>
    </xf>
    <xf numFmtId="177" fontId="38" fillId="0" borderId="100" xfId="5" applyNumberFormat="1" applyFont="1" applyFill="1" applyBorder="1" applyAlignment="1">
      <alignment horizontal="right" vertical="center"/>
    </xf>
    <xf numFmtId="177" fontId="39" fillId="0" borderId="105" xfId="5" applyNumberFormat="1" applyFont="1" applyFill="1" applyBorder="1" applyAlignment="1">
      <alignment horizontal="center" vertical="center"/>
    </xf>
    <xf numFmtId="177" fontId="39" fillId="0" borderId="106" xfId="5" applyNumberFormat="1" applyFont="1" applyFill="1" applyBorder="1" applyAlignment="1">
      <alignment horizontal="distributed" vertical="center"/>
    </xf>
    <xf numFmtId="177" fontId="38" fillId="0" borderId="107" xfId="5" applyNumberFormat="1" applyFont="1" applyFill="1" applyBorder="1">
      <alignment vertical="center"/>
    </xf>
    <xf numFmtId="177" fontId="38" fillId="0" borderId="102" xfId="5" applyNumberFormat="1" applyFont="1" applyFill="1" applyBorder="1">
      <alignment vertical="center"/>
    </xf>
    <xf numFmtId="177" fontId="39" fillId="0" borderId="102" xfId="5" applyNumberFormat="1" applyFont="1" applyFill="1" applyBorder="1" applyAlignment="1">
      <alignment horizontal="center" vertical="center"/>
    </xf>
    <xf numFmtId="177" fontId="39" fillId="0" borderId="104" xfId="5" applyNumberFormat="1" applyFont="1" applyFill="1" applyBorder="1" applyAlignment="1">
      <alignment horizontal="distributed" vertical="center"/>
    </xf>
    <xf numFmtId="177" fontId="39" fillId="0" borderId="81" xfId="5" applyNumberFormat="1" applyFont="1" applyFill="1" applyBorder="1" applyAlignment="1">
      <alignment vertical="center" shrinkToFit="1"/>
    </xf>
    <xf numFmtId="177" fontId="38" fillId="0" borderId="108" xfId="5" applyNumberFormat="1" applyFont="1" applyFill="1" applyBorder="1">
      <alignment vertical="center"/>
    </xf>
    <xf numFmtId="177" fontId="38" fillId="0" borderId="109" xfId="5" applyNumberFormat="1" applyFont="1" applyFill="1" applyBorder="1">
      <alignment vertical="center"/>
    </xf>
    <xf numFmtId="177" fontId="39" fillId="0" borderId="109" xfId="5" applyNumberFormat="1" applyFont="1" applyFill="1" applyBorder="1" applyAlignment="1">
      <alignment horizontal="center" vertical="center"/>
    </xf>
    <xf numFmtId="177" fontId="39" fillId="0" borderId="109" xfId="5" applyNumberFormat="1" applyFont="1" applyFill="1" applyBorder="1" applyAlignment="1">
      <alignment horizontal="distributed" vertical="center"/>
    </xf>
    <xf numFmtId="177" fontId="26" fillId="0" borderId="0" xfId="5" applyNumberFormat="1" applyFont="1">
      <alignment vertical="center"/>
    </xf>
    <xf numFmtId="177" fontId="26" fillId="0" borderId="110" xfId="5" applyNumberFormat="1" applyFont="1" applyFill="1" applyBorder="1" applyAlignment="1">
      <alignment horizontal="center" vertical="center" wrapText="1"/>
    </xf>
    <xf numFmtId="177" fontId="26" fillId="0" borderId="26" xfId="5" applyNumberFormat="1" applyFont="1" applyFill="1" applyBorder="1" applyAlignment="1">
      <alignment horizontal="center" vertical="center" wrapText="1"/>
    </xf>
    <xf numFmtId="177" fontId="1" fillId="0" borderId="0" xfId="5" applyNumberFormat="1">
      <alignment vertical="center"/>
    </xf>
    <xf numFmtId="177" fontId="26" fillId="0" borderId="0" xfId="5" applyNumberFormat="1" applyFont="1" applyFill="1" applyBorder="1">
      <alignment vertical="center"/>
    </xf>
    <xf numFmtId="38" fontId="42" fillId="0" borderId="0" xfId="4" applyFont="1" applyFill="1" applyBorder="1" applyAlignment="1">
      <alignment horizontal="center" vertical="center"/>
    </xf>
    <xf numFmtId="38" fontId="42" fillId="0" borderId="0" xfId="4" applyFont="1" applyFill="1">
      <alignment vertical="center"/>
    </xf>
    <xf numFmtId="38" fontId="42" fillId="0" borderId="114" xfId="4" applyFont="1" applyFill="1" applyBorder="1" applyAlignment="1">
      <alignment horizontal="center" vertical="center"/>
    </xf>
    <xf numFmtId="38" fontId="42" fillId="0" borderId="115" xfId="4" applyFont="1" applyFill="1" applyBorder="1" applyAlignment="1">
      <alignment horizontal="center" vertical="center"/>
    </xf>
    <xf numFmtId="38" fontId="42" fillId="0" borderId="26" xfId="4" applyFont="1" applyFill="1" applyBorder="1" applyAlignment="1">
      <alignment horizontal="center" vertical="center" shrinkToFit="1"/>
    </xf>
    <xf numFmtId="38" fontId="42" fillId="0" borderId="26" xfId="4" applyFont="1" applyFill="1" applyBorder="1" applyAlignment="1">
      <alignment horizontal="center" vertical="center" wrapText="1"/>
    </xf>
    <xf numFmtId="38" fontId="42" fillId="0" borderId="27" xfId="4" applyFont="1" applyFill="1" applyBorder="1" applyAlignment="1">
      <alignment horizontal="center" vertical="center" wrapText="1"/>
    </xf>
    <xf numFmtId="38" fontId="42" fillId="0" borderId="110" xfId="4" applyFont="1" applyFill="1" applyBorder="1" applyAlignment="1">
      <alignment horizontal="center" vertical="center" shrinkToFit="1"/>
    </xf>
    <xf numFmtId="38" fontId="42" fillId="0" borderId="51" xfId="4" applyFont="1" applyFill="1" applyBorder="1" applyAlignment="1">
      <alignment horizontal="left" vertical="center" shrinkToFit="1"/>
    </xf>
    <xf numFmtId="38" fontId="42" fillId="0" borderId="109" xfId="4" applyFont="1" applyFill="1" applyBorder="1">
      <alignment vertical="center"/>
    </xf>
    <xf numFmtId="38" fontId="42" fillId="0" borderId="44" xfId="4" applyFont="1" applyFill="1" applyBorder="1">
      <alignment vertical="center"/>
    </xf>
    <xf numFmtId="38" fontId="42" fillId="0" borderId="108" xfId="4" applyFont="1" applyFill="1" applyBorder="1">
      <alignment vertical="center"/>
    </xf>
    <xf numFmtId="38" fontId="42" fillId="0" borderId="0" xfId="4" applyFont="1">
      <alignment vertical="center"/>
    </xf>
    <xf numFmtId="38" fontId="42" fillId="0" borderId="21" xfId="4" applyFont="1" applyFill="1" applyBorder="1" applyAlignment="1">
      <alignment horizontal="left" vertical="center" shrinkToFit="1"/>
    </xf>
    <xf numFmtId="38" fontId="42" fillId="0" borderId="72" xfId="4" applyFont="1" applyFill="1" applyBorder="1">
      <alignment vertical="center"/>
    </xf>
    <xf numFmtId="38" fontId="42" fillId="0" borderId="22" xfId="4" applyFont="1" applyFill="1" applyBorder="1">
      <alignment vertical="center"/>
    </xf>
    <xf numFmtId="38" fontId="42" fillId="0" borderId="14" xfId="4" applyFont="1" applyFill="1" applyBorder="1" applyAlignment="1">
      <alignment horizontal="left" vertical="center" shrinkToFit="1"/>
    </xf>
    <xf numFmtId="38" fontId="42" fillId="0" borderId="71" xfId="4" applyFont="1" applyFill="1" applyBorder="1">
      <alignment vertical="center"/>
    </xf>
    <xf numFmtId="38" fontId="42" fillId="0" borderId="81" xfId="4" applyFont="1" applyFill="1" applyBorder="1">
      <alignment vertical="center"/>
    </xf>
    <xf numFmtId="38" fontId="42" fillId="0" borderId="80" xfId="4" applyFont="1" applyFill="1" applyBorder="1">
      <alignment vertical="center"/>
    </xf>
    <xf numFmtId="38" fontId="42" fillId="0" borderId="23" xfId="4" applyFont="1" applyFill="1" applyBorder="1" applyAlignment="1">
      <alignment horizontal="left" vertical="center" shrinkToFit="1"/>
    </xf>
    <xf numFmtId="38" fontId="42" fillId="0" borderId="24" xfId="4" applyFont="1" applyFill="1" applyBorder="1">
      <alignment vertical="center"/>
    </xf>
    <xf numFmtId="38" fontId="42" fillId="0" borderId="117" xfId="4" applyFont="1" applyFill="1" applyBorder="1" applyAlignment="1">
      <alignment horizontal="left" vertical="center" shrinkToFit="1"/>
    </xf>
    <xf numFmtId="38" fontId="42" fillId="0" borderId="96" xfId="4" applyFont="1" applyFill="1" applyBorder="1">
      <alignment vertical="center"/>
    </xf>
    <xf numFmtId="38" fontId="42" fillId="0" borderId="30" xfId="4" applyFont="1" applyFill="1" applyBorder="1">
      <alignment vertical="center"/>
    </xf>
    <xf numFmtId="38" fontId="42" fillId="7" borderId="69" xfId="4" applyFont="1" applyFill="1" applyBorder="1">
      <alignment vertical="center"/>
    </xf>
    <xf numFmtId="38" fontId="42" fillId="0" borderId="72" xfId="4" applyFont="1" applyFill="1" applyBorder="1" applyAlignment="1">
      <alignment horizontal="left" vertical="center" shrinkToFit="1"/>
    </xf>
    <xf numFmtId="38" fontId="42" fillId="0" borderId="76" xfId="4" applyFont="1" applyFill="1" applyBorder="1">
      <alignment vertical="center"/>
    </xf>
    <xf numFmtId="38" fontId="42" fillId="0" borderId="95" xfId="4" applyFont="1" applyFill="1" applyBorder="1">
      <alignment vertical="center"/>
    </xf>
    <xf numFmtId="38" fontId="42" fillId="3" borderId="65" xfId="4" applyFont="1" applyFill="1" applyBorder="1">
      <alignment vertical="center"/>
    </xf>
    <xf numFmtId="38" fontId="42" fillId="3" borderId="64" xfId="4" applyFont="1" applyFill="1" applyBorder="1">
      <alignment vertical="center"/>
    </xf>
    <xf numFmtId="38" fontId="42" fillId="0" borderId="109" xfId="4" applyFont="1" applyFill="1" applyBorder="1" applyAlignment="1">
      <alignment horizontal="left" vertical="center" shrinkToFit="1"/>
    </xf>
    <xf numFmtId="38" fontId="42" fillId="0" borderId="81" xfId="4" applyFont="1" applyFill="1" applyBorder="1" applyAlignment="1">
      <alignment horizontal="left" vertical="center" shrinkToFit="1"/>
    </xf>
    <xf numFmtId="38" fontId="42" fillId="0" borderId="15" xfId="4" applyFont="1" applyFill="1" applyBorder="1">
      <alignment vertical="center"/>
    </xf>
    <xf numFmtId="38" fontId="42" fillId="4" borderId="69" xfId="4" applyFont="1" applyFill="1" applyBorder="1">
      <alignment vertical="center"/>
    </xf>
    <xf numFmtId="38" fontId="42" fillId="4" borderId="68" xfId="4" applyFont="1" applyFill="1" applyBorder="1">
      <alignment vertical="center"/>
    </xf>
    <xf numFmtId="38" fontId="42" fillId="0" borderId="76" xfId="4" applyFont="1" applyFill="1" applyBorder="1" applyAlignment="1">
      <alignment horizontal="left" vertical="center" shrinkToFit="1"/>
    </xf>
    <xf numFmtId="38" fontId="42" fillId="0" borderId="75" xfId="4" applyFont="1" applyFill="1" applyBorder="1">
      <alignment vertical="center"/>
    </xf>
    <xf numFmtId="38" fontId="42" fillId="0" borderId="97" xfId="4" applyFont="1" applyFill="1" applyBorder="1" applyAlignment="1">
      <alignment horizontal="left" vertical="center" shrinkToFit="1"/>
    </xf>
    <xf numFmtId="38" fontId="42" fillId="0" borderId="123" xfId="4" applyFont="1" applyFill="1" applyBorder="1" applyAlignment="1">
      <alignment horizontal="left" vertical="center" shrinkToFit="1"/>
    </xf>
    <xf numFmtId="38" fontId="42" fillId="0" borderId="11" xfId="4" applyFont="1" applyFill="1" applyBorder="1">
      <alignment vertical="center"/>
    </xf>
    <xf numFmtId="38" fontId="42" fillId="0" borderId="41" xfId="4" applyFont="1" applyFill="1" applyBorder="1">
      <alignment vertical="center"/>
    </xf>
    <xf numFmtId="38" fontId="42" fillId="0" borderId="55" xfId="4" applyFont="1" applyFill="1" applyBorder="1" applyAlignment="1">
      <alignment horizontal="left" vertical="center" shrinkToFit="1"/>
    </xf>
    <xf numFmtId="38" fontId="42" fillId="0" borderId="18" xfId="4" applyFont="1" applyFill="1" applyBorder="1">
      <alignment vertical="center"/>
    </xf>
    <xf numFmtId="38" fontId="42" fillId="0" borderId="48" xfId="4" applyFont="1" applyFill="1" applyBorder="1">
      <alignment vertical="center"/>
    </xf>
    <xf numFmtId="38" fontId="42" fillId="3" borderId="69" xfId="4" applyFont="1" applyFill="1" applyBorder="1">
      <alignment vertical="center"/>
    </xf>
    <xf numFmtId="38" fontId="42" fillId="3" borderId="68" xfId="4" applyFont="1" applyFill="1" applyBorder="1">
      <alignment vertical="center"/>
    </xf>
    <xf numFmtId="38" fontId="42" fillId="0" borderId="76" xfId="4" applyFont="1" applyFill="1" applyBorder="1" applyAlignment="1">
      <alignment horizontal="left" vertical="center"/>
    </xf>
    <xf numFmtId="38" fontId="42" fillId="0" borderId="72" xfId="4" applyFont="1" applyFill="1" applyBorder="1" applyAlignment="1">
      <alignment horizontal="left" vertical="center"/>
    </xf>
    <xf numFmtId="38" fontId="42" fillId="0" borderId="14" xfId="4" applyFont="1" applyFill="1" applyBorder="1" applyAlignment="1">
      <alignment horizontal="left" vertical="center"/>
    </xf>
    <xf numFmtId="38" fontId="42" fillId="0" borderId="21" xfId="4" applyFont="1" applyFill="1" applyBorder="1" applyAlignment="1">
      <alignment horizontal="left" vertical="center"/>
    </xf>
    <xf numFmtId="38" fontId="42" fillId="0" borderId="23" xfId="4" applyFont="1" applyFill="1" applyBorder="1" applyAlignment="1">
      <alignment horizontal="left" vertical="center"/>
    </xf>
    <xf numFmtId="38" fontId="42" fillId="0" borderId="124" xfId="4" applyFont="1" applyFill="1" applyBorder="1" applyAlignment="1">
      <alignment horizontal="left" vertical="center" shrinkToFit="1"/>
    </xf>
    <xf numFmtId="38" fontId="42" fillId="0" borderId="106" xfId="4" applyFont="1" applyFill="1" applyBorder="1" applyAlignment="1">
      <alignment horizontal="left" vertical="center" shrinkToFit="1"/>
    </xf>
    <xf numFmtId="38" fontId="42" fillId="0" borderId="78" xfId="4" applyFont="1" applyFill="1" applyBorder="1">
      <alignment vertical="center"/>
    </xf>
    <xf numFmtId="38" fontId="42" fillId="0" borderId="77" xfId="4" applyFont="1" applyFill="1" applyBorder="1">
      <alignment vertical="center"/>
    </xf>
    <xf numFmtId="38" fontId="42" fillId="2" borderId="69" xfId="4" applyFont="1" applyFill="1" applyBorder="1">
      <alignment vertical="center"/>
    </xf>
    <xf numFmtId="38" fontId="42" fillId="2" borderId="68" xfId="4" applyFont="1" applyFill="1" applyBorder="1">
      <alignment vertical="center"/>
    </xf>
    <xf numFmtId="38" fontId="42" fillId="0" borderId="78" xfId="4" applyFont="1" applyFill="1" applyBorder="1" applyAlignment="1">
      <alignment horizontal="left" vertical="center" shrinkToFit="1"/>
    </xf>
    <xf numFmtId="38" fontId="42" fillId="0" borderId="86" xfId="4" applyFont="1" applyFill="1" applyBorder="1" applyAlignment="1">
      <alignment horizontal="left" vertical="center" shrinkToFit="1"/>
    </xf>
    <xf numFmtId="38" fontId="42" fillId="0" borderId="84" xfId="4" applyFont="1" applyFill="1" applyBorder="1" applyAlignment="1">
      <alignment horizontal="left" vertical="center" shrinkToFit="1"/>
    </xf>
    <xf numFmtId="38" fontId="42" fillId="0" borderId="82" xfId="4" applyFont="1" applyFill="1" applyBorder="1" applyAlignment="1">
      <alignment horizontal="left" vertical="center" shrinkToFit="1"/>
    </xf>
    <xf numFmtId="38" fontId="42" fillId="3" borderId="88" xfId="4" applyFont="1" applyFill="1" applyBorder="1">
      <alignment vertical="center"/>
    </xf>
    <xf numFmtId="38" fontId="42" fillId="3" borderId="94" xfId="4" applyFont="1" applyFill="1" applyBorder="1">
      <alignment vertical="center"/>
    </xf>
    <xf numFmtId="38" fontId="42" fillId="0" borderId="133" xfId="4" applyFont="1" applyFill="1" applyBorder="1">
      <alignment vertical="center"/>
    </xf>
    <xf numFmtId="38" fontId="42" fillId="0" borderId="134" xfId="4" applyFont="1" applyFill="1" applyBorder="1">
      <alignment vertical="center"/>
    </xf>
    <xf numFmtId="38" fontId="42" fillId="0" borderId="113" xfId="4" applyFont="1" applyBorder="1">
      <alignment vertical="center"/>
    </xf>
    <xf numFmtId="38" fontId="42" fillId="0" borderId="113" xfId="4" applyFont="1" applyBorder="1" applyAlignment="1">
      <alignment horizontal="left" vertical="center"/>
    </xf>
    <xf numFmtId="38" fontId="42" fillId="0" borderId="0" xfId="4" applyFont="1" applyAlignment="1">
      <alignment horizontal="left" vertical="center"/>
    </xf>
    <xf numFmtId="38" fontId="42" fillId="0" borderId="0" xfId="4" applyFont="1" applyAlignment="1">
      <alignment horizontal="center" vertical="center"/>
    </xf>
    <xf numFmtId="0" fontId="45" fillId="0" borderId="0" xfId="0" applyFont="1"/>
    <xf numFmtId="0" fontId="28" fillId="0" borderId="5" xfId="3" applyFont="1" applyBorder="1" applyAlignment="1">
      <alignment horizontal="center" vertical="center"/>
    </xf>
    <xf numFmtId="0" fontId="28" fillId="0" borderId="16" xfId="3" applyFont="1" applyBorder="1" applyAlignment="1">
      <alignment horizontal="center" vertical="center"/>
    </xf>
    <xf numFmtId="0" fontId="28" fillId="0" borderId="32" xfId="3" applyFont="1" applyBorder="1" applyAlignment="1">
      <alignment horizontal="center" vertical="center"/>
    </xf>
    <xf numFmtId="0" fontId="28" fillId="0" borderId="6" xfId="3" applyFont="1" applyBorder="1" applyAlignment="1">
      <alignment horizontal="center" vertical="center"/>
    </xf>
    <xf numFmtId="0" fontId="28" fillId="0" borderId="17" xfId="3" applyFont="1" applyBorder="1" applyAlignment="1">
      <alignment horizontal="center" vertical="center"/>
    </xf>
    <xf numFmtId="0" fontId="28" fillId="0" borderId="25" xfId="3" applyFont="1" applyBorder="1" applyAlignment="1">
      <alignment horizontal="center" vertical="center"/>
    </xf>
    <xf numFmtId="0" fontId="24" fillId="0" borderId="0" xfId="3" applyFont="1" applyAlignment="1">
      <alignment horizontal="center" vertical="center" wrapText="1"/>
    </xf>
    <xf numFmtId="0" fontId="24" fillId="0" borderId="1" xfId="3" applyFont="1" applyBorder="1" applyAlignment="1">
      <alignment horizontal="center" vertical="center" wrapText="1"/>
    </xf>
    <xf numFmtId="0" fontId="26" fillId="0" borderId="3" xfId="3" applyFont="1" applyBorder="1" applyAlignment="1">
      <alignment horizontal="center" vertical="center" wrapText="1"/>
    </xf>
    <xf numFmtId="0" fontId="26" fillId="0" borderId="4" xfId="3" applyFont="1" applyBorder="1" applyAlignment="1">
      <alignment horizontal="center" vertical="center" wrapText="1"/>
    </xf>
    <xf numFmtId="177" fontId="26" fillId="0" borderId="5" xfId="5" applyNumberFormat="1" applyFont="1" applyFill="1" applyBorder="1" applyAlignment="1">
      <alignment horizontal="center" vertical="center" wrapText="1"/>
    </xf>
    <xf numFmtId="177" fontId="26" fillId="0" borderId="16" xfId="5" applyNumberFormat="1" applyFont="1" applyFill="1" applyBorder="1" applyAlignment="1">
      <alignment horizontal="center" vertical="center" wrapText="1"/>
    </xf>
    <xf numFmtId="177" fontId="26" fillId="0" borderId="32" xfId="5" applyNumberFormat="1" applyFont="1" applyFill="1" applyBorder="1" applyAlignment="1">
      <alignment horizontal="center" vertical="center" wrapText="1"/>
    </xf>
    <xf numFmtId="177" fontId="26" fillId="0" borderId="6" xfId="5" applyNumberFormat="1" applyFont="1" applyFill="1" applyBorder="1" applyAlignment="1">
      <alignment horizontal="center" vertical="center" wrapText="1"/>
    </xf>
    <xf numFmtId="177" fontId="26" fillId="0" borderId="111" xfId="5" applyNumberFormat="1" applyFont="1" applyFill="1" applyBorder="1" applyAlignment="1">
      <alignment horizontal="center" vertical="center" wrapText="1"/>
    </xf>
    <xf numFmtId="177" fontId="26" fillId="0" borderId="25" xfId="5" applyNumberFormat="1" applyFont="1" applyFill="1" applyBorder="1" applyAlignment="1">
      <alignment horizontal="center" vertical="center" wrapText="1"/>
    </xf>
    <xf numFmtId="177" fontId="26" fillId="0" borderId="6" xfId="5" applyNumberFormat="1" applyFont="1" applyFill="1" applyBorder="1" applyAlignment="1">
      <alignment horizontal="distributed" vertical="center" wrapText="1"/>
    </xf>
    <xf numFmtId="177" fontId="26" fillId="0" borderId="111" xfId="5" applyNumberFormat="1" applyFont="1" applyFill="1" applyBorder="1" applyAlignment="1">
      <alignment horizontal="distributed" vertical="center" wrapText="1"/>
    </xf>
    <xf numFmtId="177" fontId="26" fillId="0" borderId="25" xfId="5" applyNumberFormat="1" applyFont="1" applyFill="1" applyBorder="1" applyAlignment="1">
      <alignment horizontal="distributed" vertical="center" wrapText="1"/>
    </xf>
    <xf numFmtId="177" fontId="26" fillId="0" borderId="11" xfId="5" applyNumberFormat="1" applyFont="1" applyFill="1" applyBorder="1" applyAlignment="1">
      <alignment horizontal="center" vertical="center" wrapText="1"/>
    </xf>
    <xf numFmtId="177" fontId="26" fillId="0" borderId="18" xfId="5" applyNumberFormat="1" applyFont="1" applyFill="1" applyBorder="1" applyAlignment="1">
      <alignment horizontal="center" vertical="center" wrapText="1"/>
    </xf>
    <xf numFmtId="177" fontId="26" fillId="0" borderId="26" xfId="5" applyNumberFormat="1" applyFont="1" applyFill="1" applyBorder="1" applyAlignment="1">
      <alignment horizontal="center" vertical="center" wrapText="1"/>
    </xf>
    <xf numFmtId="177" fontId="26" fillId="0" borderId="41" xfId="5" applyNumberFormat="1" applyFont="1" applyFill="1" applyBorder="1" applyAlignment="1">
      <alignment horizontal="center" vertical="center" wrapText="1"/>
    </xf>
    <xf numFmtId="177" fontId="26" fillId="0" borderId="48" xfId="5" applyNumberFormat="1" applyFont="1" applyFill="1" applyBorder="1" applyAlignment="1">
      <alignment horizontal="center" vertical="center" wrapText="1"/>
    </xf>
    <xf numFmtId="177" fontId="28" fillId="0" borderId="3" xfId="5" applyNumberFormat="1" applyFont="1" applyFill="1" applyBorder="1" applyAlignment="1">
      <alignment horizontal="distributed" vertical="center" wrapText="1"/>
    </xf>
    <xf numFmtId="177" fontId="28" fillId="0" borderId="67" xfId="5" applyNumberFormat="1" applyFont="1" applyFill="1" applyBorder="1" applyAlignment="1">
      <alignment horizontal="distributed" vertical="center" wrapText="1"/>
    </xf>
    <xf numFmtId="177" fontId="28" fillId="0" borderId="66" xfId="5" applyNumberFormat="1" applyFont="1" applyFill="1" applyBorder="1" applyAlignment="1">
      <alignment horizontal="distributed" vertical="center" wrapText="1"/>
    </xf>
    <xf numFmtId="177" fontId="41" fillId="0" borderId="0" xfId="5" applyNumberFormat="1" applyFont="1" applyFill="1" applyBorder="1" applyAlignment="1">
      <alignment horizontal="center" vertical="center"/>
    </xf>
    <xf numFmtId="177" fontId="40" fillId="0" borderId="89" xfId="5" applyNumberFormat="1" applyFont="1" applyFill="1" applyBorder="1" applyAlignment="1">
      <alignment horizontal="center" vertical="center"/>
    </xf>
    <xf numFmtId="177" fontId="40" fillId="0" borderId="73" xfId="5" applyNumberFormat="1" applyFont="1" applyFill="1" applyBorder="1" applyAlignment="1">
      <alignment horizontal="center" vertical="center"/>
    </xf>
    <xf numFmtId="177" fontId="40" fillId="0" borderId="70" xfId="5" applyNumberFormat="1" applyFont="1" applyFill="1" applyBorder="1" applyAlignment="1">
      <alignment horizontal="center" vertical="center"/>
    </xf>
    <xf numFmtId="177" fontId="40" fillId="0" borderId="88" xfId="5" applyNumberFormat="1" applyFont="1" applyFill="1" applyBorder="1" applyAlignment="1">
      <alignment horizontal="center" vertical="center"/>
    </xf>
    <xf numFmtId="177" fontId="40" fillId="0" borderId="102" xfId="5" applyNumberFormat="1" applyFont="1" applyFill="1" applyBorder="1" applyAlignment="1">
      <alignment horizontal="center" vertical="center"/>
    </xf>
    <xf numFmtId="177" fontId="40" fillId="0" borderId="65" xfId="5" applyNumberFormat="1" applyFont="1" applyFill="1" applyBorder="1" applyAlignment="1">
      <alignment horizontal="center" vertical="center"/>
    </xf>
    <xf numFmtId="177" fontId="28" fillId="4" borderId="3" xfId="5" applyNumberFormat="1" applyFont="1" applyFill="1" applyBorder="1" applyAlignment="1">
      <alignment horizontal="distributed" vertical="center" wrapText="1"/>
    </xf>
    <xf numFmtId="177" fontId="28" fillId="4" borderId="66" xfId="5" applyNumberFormat="1" applyFont="1" applyFill="1" applyBorder="1" applyAlignment="1">
      <alignment horizontal="distributed" vertical="center" wrapText="1"/>
    </xf>
    <xf numFmtId="177" fontId="28" fillId="2" borderId="3" xfId="5" applyNumberFormat="1" applyFont="1" applyFill="1" applyBorder="1" applyAlignment="1">
      <alignment horizontal="distributed" vertical="center" wrapText="1"/>
    </xf>
    <xf numFmtId="177" fontId="28" fillId="2" borderId="67" xfId="5" applyNumberFormat="1" applyFont="1" applyFill="1" applyBorder="1" applyAlignment="1">
      <alignment horizontal="distributed" vertical="center" wrapText="1"/>
    </xf>
    <xf numFmtId="177" fontId="28" fillId="2" borderId="66" xfId="5" applyNumberFormat="1" applyFont="1" applyFill="1" applyBorder="1" applyAlignment="1">
      <alignment horizontal="distributed" vertical="center" wrapText="1"/>
    </xf>
    <xf numFmtId="177" fontId="40" fillId="0" borderId="93" xfId="5" applyNumberFormat="1" applyFont="1" applyFill="1" applyBorder="1" applyAlignment="1">
      <alignment horizontal="center" vertical="center"/>
    </xf>
    <xf numFmtId="177" fontId="40" fillId="0" borderId="92" xfId="5" applyNumberFormat="1" applyFont="1" applyFill="1" applyBorder="1" applyAlignment="1">
      <alignment horizontal="center" vertical="center"/>
    </xf>
    <xf numFmtId="177" fontId="40" fillId="0" borderId="91" xfId="5" applyNumberFormat="1" applyFont="1" applyFill="1" applyBorder="1" applyAlignment="1">
      <alignment horizontal="center" vertical="center"/>
    </xf>
    <xf numFmtId="177" fontId="40" fillId="0" borderId="5" xfId="5" applyNumberFormat="1" applyFont="1" applyFill="1" applyBorder="1" applyAlignment="1">
      <alignment horizontal="center" vertical="center"/>
    </xf>
    <xf numFmtId="177" fontId="40" fillId="0" borderId="16" xfId="5" applyNumberFormat="1" applyFont="1" applyFill="1" applyBorder="1" applyAlignment="1">
      <alignment horizontal="center" vertical="center"/>
    </xf>
    <xf numFmtId="177" fontId="40" fillId="0" borderId="32" xfId="5" applyNumberFormat="1" applyFont="1" applyFill="1" applyBorder="1" applyAlignment="1">
      <alignment horizontal="center" vertical="center"/>
    </xf>
    <xf numFmtId="177" fontId="40" fillId="0" borderId="87" xfId="5" applyNumberFormat="1" applyFont="1" applyFill="1" applyBorder="1" applyAlignment="1">
      <alignment horizontal="center" vertical="center"/>
    </xf>
    <xf numFmtId="177" fontId="40" fillId="0" borderId="98" xfId="5" applyNumberFormat="1" applyFont="1" applyFill="1" applyBorder="1" applyAlignment="1">
      <alignment horizontal="center" vertical="center"/>
    </xf>
    <xf numFmtId="177" fontId="40" fillId="0" borderId="83" xfId="5" applyNumberFormat="1" applyFont="1" applyFill="1" applyBorder="1" applyAlignment="1">
      <alignment horizontal="center" vertical="center"/>
    </xf>
    <xf numFmtId="177" fontId="28" fillId="4" borderId="79" xfId="5" applyNumberFormat="1" applyFont="1" applyFill="1" applyBorder="1" applyAlignment="1">
      <alignment horizontal="distributed" vertical="center" wrapText="1"/>
    </xf>
    <xf numFmtId="177" fontId="40" fillId="0" borderId="6" xfId="5" applyNumberFormat="1" applyFont="1" applyFill="1" applyBorder="1" applyAlignment="1">
      <alignment horizontal="center" vertical="center"/>
    </xf>
    <xf numFmtId="177" fontId="40" fillId="0" borderId="90" xfId="5" applyNumberFormat="1" applyFont="1" applyFill="1" applyBorder="1" applyAlignment="1">
      <alignment horizontal="center" vertical="center"/>
    </xf>
    <xf numFmtId="177" fontId="40" fillId="0" borderId="85" xfId="5" applyNumberFormat="1" applyFont="1" applyFill="1" applyBorder="1" applyAlignment="1">
      <alignment horizontal="center" vertical="center"/>
    </xf>
    <xf numFmtId="177" fontId="40" fillId="0" borderId="74" xfId="5" applyNumberFormat="1" applyFont="1" applyFill="1" applyBorder="1" applyAlignment="1">
      <alignment horizontal="center" vertical="center"/>
    </xf>
    <xf numFmtId="38" fontId="42" fillId="3" borderId="3" xfId="4" applyFont="1" applyFill="1" applyBorder="1" applyAlignment="1">
      <alignment horizontal="center" vertical="center"/>
    </xf>
    <xf numFmtId="38" fontId="42" fillId="3" borderId="67" xfId="4" applyFont="1" applyFill="1" applyBorder="1" applyAlignment="1">
      <alignment horizontal="center" vertical="center"/>
    </xf>
    <xf numFmtId="38" fontId="42" fillId="3" borderId="66" xfId="4" applyFont="1" applyFill="1" applyBorder="1" applyAlignment="1">
      <alignment horizontal="center" vertical="center"/>
    </xf>
    <xf numFmtId="38" fontId="42" fillId="0" borderId="130" xfId="4" applyFont="1" applyFill="1" applyBorder="1" applyAlignment="1">
      <alignment horizontal="center" vertical="center"/>
    </xf>
    <xf numFmtId="38" fontId="42" fillId="0" borderId="131" xfId="4" applyFont="1" applyFill="1" applyBorder="1" applyAlignment="1">
      <alignment horizontal="center" vertical="center"/>
    </xf>
    <xf numFmtId="38" fontId="42" fillId="0" borderId="132" xfId="4" applyFont="1" applyFill="1" applyBorder="1" applyAlignment="1">
      <alignment horizontal="center" vertical="center"/>
    </xf>
    <xf numFmtId="38" fontId="42" fillId="0" borderId="0" xfId="4" applyFont="1" applyBorder="1" applyAlignment="1">
      <alignment horizontal="right" vertical="center"/>
    </xf>
    <xf numFmtId="38" fontId="42" fillId="0" borderId="87" xfId="4" applyFont="1" applyFill="1" applyBorder="1" applyAlignment="1">
      <alignment horizontal="center" vertical="center"/>
    </xf>
    <xf numFmtId="38" fontId="42" fillId="0" borderId="125" xfId="4" applyFont="1" applyFill="1" applyBorder="1" applyAlignment="1">
      <alignment horizontal="center" vertical="center"/>
    </xf>
    <xf numFmtId="38" fontId="42" fillId="0" borderId="83" xfId="4" applyFont="1" applyFill="1" applyBorder="1" applyAlignment="1">
      <alignment horizontal="center" vertical="center"/>
    </xf>
    <xf numFmtId="38" fontId="42" fillId="7" borderId="3" xfId="4" applyFont="1" applyFill="1" applyBorder="1" applyAlignment="1">
      <alignment horizontal="center" vertical="center"/>
    </xf>
    <xf numFmtId="38" fontId="42" fillId="7" borderId="66" xfId="4" applyFont="1" applyFill="1" applyBorder="1" applyAlignment="1">
      <alignment horizontal="center" vertical="center"/>
    </xf>
    <xf numFmtId="38" fontId="42" fillId="0" borderId="126" xfId="4" applyFont="1" applyFill="1" applyBorder="1" applyAlignment="1">
      <alignment horizontal="center" vertical="center"/>
    </xf>
    <xf numFmtId="38" fontId="42" fillId="0" borderId="127" xfId="4" applyFont="1" applyFill="1" applyBorder="1" applyAlignment="1">
      <alignment horizontal="center" vertical="center"/>
    </xf>
    <xf numFmtId="38" fontId="42" fillId="0" borderId="129" xfId="4" applyFont="1" applyFill="1" applyBorder="1" applyAlignment="1">
      <alignment horizontal="center" vertical="center"/>
    </xf>
    <xf numFmtId="38" fontId="42" fillId="0" borderId="88" xfId="4" applyFont="1" applyFill="1" applyBorder="1" applyAlignment="1">
      <alignment horizontal="center" vertical="center"/>
    </xf>
    <xf numFmtId="38" fontId="42" fillId="0" borderId="128" xfId="4" applyFont="1" applyFill="1" applyBorder="1" applyAlignment="1">
      <alignment horizontal="center" vertical="center"/>
    </xf>
    <xf numFmtId="38" fontId="42" fillId="0" borderId="65" xfId="4" applyFont="1" applyFill="1" applyBorder="1" applyAlignment="1">
      <alignment horizontal="center" vertical="center"/>
    </xf>
    <xf numFmtId="38" fontId="42" fillId="0" borderId="119" xfId="4" applyFont="1" applyFill="1" applyBorder="1" applyAlignment="1">
      <alignment horizontal="center" vertical="center"/>
    </xf>
    <xf numFmtId="38" fontId="42" fillId="0" borderId="5" xfId="4" applyFont="1" applyFill="1" applyBorder="1" applyAlignment="1">
      <alignment horizontal="center" vertical="center"/>
    </xf>
    <xf numFmtId="38" fontId="42" fillId="0" borderId="16" xfId="4" applyFont="1" applyFill="1" applyBorder="1" applyAlignment="1">
      <alignment horizontal="center" vertical="center"/>
    </xf>
    <xf numFmtId="38" fontId="42" fillId="0" borderId="32" xfId="4" applyFont="1" applyFill="1" applyBorder="1" applyAlignment="1">
      <alignment horizontal="center" vertical="center"/>
    </xf>
    <xf numFmtId="38" fontId="42" fillId="0" borderId="89" xfId="4" applyFont="1" applyFill="1" applyBorder="1" applyAlignment="1">
      <alignment horizontal="center" vertical="center"/>
    </xf>
    <xf numFmtId="38" fontId="42" fillId="0" borderId="73" xfId="4" applyFont="1" applyFill="1" applyBorder="1" applyAlignment="1">
      <alignment horizontal="center" vertical="center"/>
    </xf>
    <xf numFmtId="38" fontId="42" fillId="0" borderId="70" xfId="4" applyFont="1" applyFill="1" applyBorder="1" applyAlignment="1">
      <alignment horizontal="center" vertical="center"/>
    </xf>
    <xf numFmtId="38" fontId="42" fillId="0" borderId="6" xfId="4" applyFont="1" applyFill="1" applyBorder="1" applyAlignment="1">
      <alignment horizontal="center" vertical="center"/>
    </xf>
    <xf numFmtId="38" fontId="42" fillId="0" borderId="121" xfId="4" applyFont="1" applyFill="1" applyBorder="1" applyAlignment="1">
      <alignment horizontal="center" vertical="center"/>
    </xf>
    <xf numFmtId="38" fontId="42" fillId="0" borderId="122" xfId="4" applyFont="1" applyFill="1" applyBorder="1" applyAlignment="1">
      <alignment horizontal="center" vertical="center"/>
    </xf>
    <xf numFmtId="38" fontId="42" fillId="0" borderId="111" xfId="4" applyFont="1" applyFill="1" applyBorder="1" applyAlignment="1">
      <alignment horizontal="center" vertical="center"/>
    </xf>
    <xf numFmtId="38" fontId="42" fillId="0" borderId="25" xfId="4" applyFont="1" applyFill="1" applyBorder="1" applyAlignment="1">
      <alignment horizontal="center" vertical="center"/>
    </xf>
    <xf numFmtId="38" fontId="42" fillId="0" borderId="93" xfId="4" applyFont="1" applyFill="1" applyBorder="1" applyAlignment="1">
      <alignment horizontal="center" vertical="center"/>
    </xf>
    <xf numFmtId="38" fontId="42" fillId="0" borderId="118" xfId="4" applyFont="1" applyFill="1" applyBorder="1" applyAlignment="1">
      <alignment horizontal="center" vertical="center"/>
    </xf>
    <xf numFmtId="38" fontId="42" fillId="0" borderId="91" xfId="4" applyFont="1" applyFill="1" applyBorder="1" applyAlignment="1">
      <alignment horizontal="center" vertical="center"/>
    </xf>
    <xf numFmtId="38" fontId="42" fillId="0" borderId="120" xfId="4" applyFont="1" applyFill="1" applyBorder="1" applyAlignment="1">
      <alignment horizontal="center" vertical="center"/>
    </xf>
    <xf numFmtId="38" fontId="43" fillId="0" borderId="1" xfId="4" applyFont="1" applyFill="1" applyBorder="1" applyAlignment="1">
      <alignment horizontal="distributed" vertical="center" justifyLastLine="1"/>
    </xf>
    <xf numFmtId="38" fontId="44" fillId="0" borderId="1" xfId="4" applyFont="1" applyFill="1" applyBorder="1" applyAlignment="1">
      <alignment horizontal="right"/>
    </xf>
    <xf numFmtId="38" fontId="42" fillId="0" borderId="89" xfId="4" applyFont="1" applyFill="1" applyBorder="1" applyAlignment="1">
      <alignment horizontal="center" vertical="center" wrapText="1"/>
    </xf>
    <xf numFmtId="38" fontId="42" fillId="0" borderId="70" xfId="4" applyFont="1" applyFill="1" applyBorder="1" applyAlignment="1">
      <alignment horizontal="center" vertical="center" wrapText="1"/>
    </xf>
    <xf numFmtId="38" fontId="42" fillId="0" borderId="6" xfId="4" applyFont="1" applyFill="1" applyBorder="1" applyAlignment="1">
      <alignment horizontal="center" vertical="center" wrapText="1"/>
    </xf>
    <xf numFmtId="38" fontId="42" fillId="0" borderId="25" xfId="4" applyFont="1" applyFill="1" applyBorder="1" applyAlignment="1">
      <alignment horizontal="center" vertical="center" wrapText="1"/>
    </xf>
    <xf numFmtId="38" fontId="42" fillId="0" borderId="112" xfId="4" applyFont="1" applyFill="1" applyBorder="1" applyAlignment="1">
      <alignment horizontal="center" vertical="center" wrapText="1"/>
    </xf>
    <xf numFmtId="38" fontId="42" fillId="0" borderId="116" xfId="4" applyFont="1" applyFill="1" applyBorder="1" applyAlignment="1">
      <alignment horizontal="center" vertical="center" wrapText="1"/>
    </xf>
    <xf numFmtId="38" fontId="42" fillId="0" borderId="113" xfId="4" applyFont="1" applyFill="1" applyBorder="1" applyAlignment="1">
      <alignment horizontal="center" vertical="center"/>
    </xf>
    <xf numFmtId="38" fontId="42" fillId="0" borderId="87" xfId="4" applyFont="1" applyFill="1" applyBorder="1" applyAlignment="1">
      <alignment horizontal="center" vertical="center" wrapText="1"/>
    </xf>
    <xf numFmtId="38" fontId="42" fillId="0" borderId="83" xfId="4" applyFont="1" applyFill="1" applyBorder="1" applyAlignment="1">
      <alignment horizontal="center" vertical="center" wrapText="1"/>
    </xf>
  </cellXfs>
  <cellStyles count="6">
    <cellStyle name="ハイパーリンク 2" xfId="2" xr:uid="{8532DE89-4878-4C0C-8BE0-2A3546976D5C}"/>
    <cellStyle name="桁区切り 2" xfId="4" xr:uid="{76669BEE-BBE6-4B23-B427-4BC3056744BD}"/>
    <cellStyle name="桁区切り 3 2 2 2 2 2 2 2" xfId="5" xr:uid="{F4F16CA5-CAF0-4484-B4DE-3DB0CB6F2DCB}"/>
    <cellStyle name="標準" xfId="0" builtinId="0"/>
    <cellStyle name="標準 2" xfId="3" xr:uid="{C866B2F3-C1E5-43E4-BDCF-C7B52A913959}"/>
    <cellStyle name="標準 3" xfId="1" xr:uid="{397B1400-062B-40AF-8FA1-7C0B672483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647701</xdr:colOff>
      <xdr:row>11</xdr:row>
      <xdr:rowOff>180974</xdr:rowOff>
    </xdr:from>
    <xdr:to>
      <xdr:col>0</xdr:col>
      <xdr:colOff>6915151</xdr:colOff>
      <xdr:row>12</xdr:row>
      <xdr:rowOff>19049</xdr:rowOff>
    </xdr:to>
    <xdr:sp macro="" textlink="">
      <xdr:nvSpPr>
        <xdr:cNvPr id="2" name="Line 1">
          <a:extLst>
            <a:ext uri="{FF2B5EF4-FFF2-40B4-BE49-F238E27FC236}">
              <a16:creationId xmlns:a16="http://schemas.microsoft.com/office/drawing/2014/main" id="{36215196-1982-4CC3-B1F8-A0382B387578}"/>
            </a:ext>
          </a:extLst>
        </xdr:cNvPr>
        <xdr:cNvSpPr>
          <a:spLocks noChangeShapeType="1"/>
        </xdr:cNvSpPr>
      </xdr:nvSpPr>
      <xdr:spPr bwMode="auto">
        <a:xfrm flipV="1">
          <a:off x="647701" y="2628899"/>
          <a:ext cx="6267450" cy="285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104775</xdr:colOff>
      <xdr:row>27</xdr:row>
      <xdr:rowOff>47625</xdr:rowOff>
    </xdr:from>
    <xdr:to>
      <xdr:col>0</xdr:col>
      <xdr:colOff>8782050</xdr:colOff>
      <xdr:row>46</xdr:row>
      <xdr:rowOff>161925</xdr:rowOff>
    </xdr:to>
    <xdr:sp macro="" textlink="">
      <xdr:nvSpPr>
        <xdr:cNvPr id="3" name="正方形/長方形 2">
          <a:extLst>
            <a:ext uri="{FF2B5EF4-FFF2-40B4-BE49-F238E27FC236}">
              <a16:creationId xmlns:a16="http://schemas.microsoft.com/office/drawing/2014/main" id="{BF3D2AE5-BD12-48FE-B4C8-59BF2F7756F1}"/>
            </a:ext>
          </a:extLst>
        </xdr:cNvPr>
        <xdr:cNvSpPr/>
      </xdr:nvSpPr>
      <xdr:spPr>
        <a:xfrm>
          <a:off x="104775" y="6467475"/>
          <a:ext cx="8677275" cy="487680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914495</xdr:colOff>
      <xdr:row>0</xdr:row>
      <xdr:rowOff>80538</xdr:rowOff>
    </xdr:from>
    <xdr:to>
      <xdr:col>0</xdr:col>
      <xdr:colOff>1771650</xdr:colOff>
      <xdr:row>3</xdr:row>
      <xdr:rowOff>133350</xdr:rowOff>
    </xdr:to>
    <xdr:pic>
      <xdr:nvPicPr>
        <xdr:cNvPr id="4" name="Picture 278">
          <a:extLst>
            <a:ext uri="{FF2B5EF4-FFF2-40B4-BE49-F238E27FC236}">
              <a16:creationId xmlns:a16="http://schemas.microsoft.com/office/drawing/2014/main" id="{3967E659-FB63-42DD-B85B-09BC45B22F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95" y="80538"/>
          <a:ext cx="857155" cy="929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ionsclub333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DFD9D-EBE4-43BB-A1A1-E34421DA18AE}">
  <dimension ref="A1:C223"/>
  <sheetViews>
    <sheetView tabSelected="1" zoomScaleNormal="100" workbookViewId="0">
      <selection activeCell="A183" sqref="A183"/>
    </sheetView>
  </sheetViews>
  <sheetFormatPr defaultColWidth="12" defaultRowHeight="13.5" x14ac:dyDescent="0.2"/>
  <cols>
    <col min="1" max="1" width="140.33203125" style="2" customWidth="1"/>
    <col min="2" max="2" width="10.33203125" style="2" customWidth="1"/>
    <col min="3" max="16384" width="12" style="2"/>
  </cols>
  <sheetData>
    <row r="1" spans="1:3" ht="22.5" customHeight="1" x14ac:dyDescent="0.2">
      <c r="A1" s="1"/>
    </row>
    <row r="2" spans="1:3" ht="21" x14ac:dyDescent="0.2">
      <c r="A2" s="3" t="s">
        <v>0</v>
      </c>
    </row>
    <row r="3" spans="1:3" ht="25.5" x14ac:dyDescent="0.2">
      <c r="A3" s="4" t="s">
        <v>1</v>
      </c>
    </row>
    <row r="4" spans="1:3" ht="15.75" customHeight="1" x14ac:dyDescent="0.2">
      <c r="A4" s="5" t="s">
        <v>2</v>
      </c>
    </row>
    <row r="5" spans="1:3" ht="18" customHeight="1" x14ac:dyDescent="0.2">
      <c r="A5" s="6" t="s">
        <v>3</v>
      </c>
    </row>
    <row r="6" spans="1:3" ht="9.75" customHeight="1" x14ac:dyDescent="0.2"/>
    <row r="7" spans="1:3" ht="18" customHeight="1" x14ac:dyDescent="0.2">
      <c r="A7" s="7" t="s">
        <v>452</v>
      </c>
    </row>
    <row r="8" spans="1:3" ht="18" customHeight="1" x14ac:dyDescent="0.2">
      <c r="A8" s="7" t="s">
        <v>442</v>
      </c>
    </row>
    <row r="9" spans="1:3" ht="18" customHeight="1" x14ac:dyDescent="0.2">
      <c r="A9" s="7" t="s">
        <v>4</v>
      </c>
    </row>
    <row r="10" spans="1:3" ht="18" customHeight="1" x14ac:dyDescent="0.2">
      <c r="A10" s="7" t="s">
        <v>5</v>
      </c>
    </row>
    <row r="11" spans="1:3" ht="8.65" customHeight="1" x14ac:dyDescent="0.2">
      <c r="A11" s="7"/>
    </row>
    <row r="12" spans="1:3" ht="15" customHeight="1" x14ac:dyDescent="0.2">
      <c r="A12" s="8" t="s">
        <v>101</v>
      </c>
    </row>
    <row r="13" spans="1:3" ht="9.4" customHeight="1" x14ac:dyDescent="0.2">
      <c r="A13" s="9"/>
    </row>
    <row r="14" spans="1:3" ht="22.5" customHeight="1" x14ac:dyDescent="0.2">
      <c r="A14" s="7" t="s">
        <v>430</v>
      </c>
      <c r="C14" s="2" t="s">
        <v>6</v>
      </c>
    </row>
    <row r="15" spans="1:3" ht="22.5" customHeight="1" x14ac:dyDescent="0.2">
      <c r="A15" s="7" t="s">
        <v>415</v>
      </c>
    </row>
    <row r="16" spans="1:3" ht="22.5" customHeight="1" x14ac:dyDescent="0.2">
      <c r="A16" s="7" t="s">
        <v>7</v>
      </c>
    </row>
    <row r="17" spans="1:3" s="11" customFormat="1" ht="9" customHeight="1" x14ac:dyDescent="0.2">
      <c r="A17" s="10"/>
    </row>
    <row r="18" spans="1:3" s="13" customFormat="1" ht="23.1" customHeight="1" x14ac:dyDescent="0.2">
      <c r="A18" s="12" t="s">
        <v>8</v>
      </c>
    </row>
    <row r="19" spans="1:3" s="13" customFormat="1" ht="23.1" customHeight="1" x14ac:dyDescent="0.2">
      <c r="A19" s="12" t="s">
        <v>102</v>
      </c>
    </row>
    <row r="20" spans="1:3" s="13" customFormat="1" ht="23.1" customHeight="1" x14ac:dyDescent="0.2">
      <c r="A20" s="12" t="s">
        <v>396</v>
      </c>
    </row>
    <row r="21" spans="1:3" s="13" customFormat="1" ht="22.5" customHeight="1" x14ac:dyDescent="0.2">
      <c r="A21" s="12"/>
    </row>
    <row r="22" spans="1:3" s="11" customFormat="1" ht="23.1" customHeight="1" x14ac:dyDescent="0.2">
      <c r="A22" s="14" t="s">
        <v>384</v>
      </c>
      <c r="C22" s="11" t="s">
        <v>9</v>
      </c>
    </row>
    <row r="23" spans="1:3" ht="23.1" customHeight="1" x14ac:dyDescent="0.2">
      <c r="A23" s="7" t="s">
        <v>10</v>
      </c>
    </row>
    <row r="24" spans="1:3" ht="23.1" customHeight="1" x14ac:dyDescent="0.2">
      <c r="A24" s="7" t="s">
        <v>11</v>
      </c>
    </row>
    <row r="25" spans="1:3" ht="23.1" customHeight="1" x14ac:dyDescent="0.2">
      <c r="A25" s="7" t="s">
        <v>12</v>
      </c>
    </row>
    <row r="26" spans="1:3" ht="23.1" customHeight="1" x14ac:dyDescent="0.2">
      <c r="A26" s="7" t="s">
        <v>13</v>
      </c>
    </row>
    <row r="27" spans="1:3" ht="9.75" customHeight="1" x14ac:dyDescent="0.2">
      <c r="A27" s="7"/>
    </row>
    <row r="28" spans="1:3" ht="9" customHeight="1" x14ac:dyDescent="0.2">
      <c r="A28" s="14"/>
    </row>
    <row r="29" spans="1:3" s="16" customFormat="1" ht="21.95" customHeight="1" x14ac:dyDescent="0.2">
      <c r="A29" s="15" t="s">
        <v>14</v>
      </c>
    </row>
    <row r="30" spans="1:3" s="17" customFormat="1" ht="21.95" customHeight="1" x14ac:dyDescent="0.2">
      <c r="A30" s="15" t="s">
        <v>439</v>
      </c>
    </row>
    <row r="31" spans="1:3" s="17" customFormat="1" ht="21.95" customHeight="1" x14ac:dyDescent="0.2">
      <c r="A31" s="15" t="s">
        <v>444</v>
      </c>
    </row>
    <row r="32" spans="1:3" s="17" customFormat="1" ht="21.95" customHeight="1" x14ac:dyDescent="0.2">
      <c r="A32" s="15" t="s">
        <v>15</v>
      </c>
    </row>
    <row r="33" spans="1:1" s="17" customFormat="1" ht="21.95" customHeight="1" x14ac:dyDescent="0.2">
      <c r="A33" s="15" t="s">
        <v>437</v>
      </c>
    </row>
    <row r="34" spans="1:1" s="17" customFormat="1" ht="21.95" customHeight="1" x14ac:dyDescent="0.2">
      <c r="A34" s="15" t="s">
        <v>438</v>
      </c>
    </row>
    <row r="35" spans="1:1" s="17" customFormat="1" ht="21.95" customHeight="1" x14ac:dyDescent="0.15">
      <c r="A35" s="18" t="s">
        <v>441</v>
      </c>
    </row>
    <row r="36" spans="1:1" s="17" customFormat="1" ht="21.95" customHeight="1" x14ac:dyDescent="0.2">
      <c r="A36" s="15" t="s">
        <v>440</v>
      </c>
    </row>
    <row r="37" spans="1:1" s="17" customFormat="1" ht="11.25" customHeight="1" x14ac:dyDescent="0.2">
      <c r="A37" s="15"/>
    </row>
    <row r="38" spans="1:1" s="17" customFormat="1" ht="21.95" customHeight="1" x14ac:dyDescent="0.2">
      <c r="A38" s="15" t="s">
        <v>446</v>
      </c>
    </row>
    <row r="39" spans="1:1" s="17" customFormat="1" ht="21.95" customHeight="1" x14ac:dyDescent="0.2">
      <c r="A39" s="15" t="s">
        <v>447</v>
      </c>
    </row>
    <row r="40" spans="1:1" s="17" customFormat="1" ht="21.95" customHeight="1" x14ac:dyDescent="0.2">
      <c r="A40" s="15" t="s">
        <v>445</v>
      </c>
    </row>
    <row r="41" spans="1:1" s="17" customFormat="1" ht="11.25" customHeight="1" x14ac:dyDescent="0.2">
      <c r="A41" s="15"/>
    </row>
    <row r="42" spans="1:1" s="17" customFormat="1" ht="21.95" customHeight="1" x14ac:dyDescent="0.2">
      <c r="A42" s="15" t="s">
        <v>443</v>
      </c>
    </row>
    <row r="43" spans="1:1" s="17" customFormat="1" ht="21.95" customHeight="1" x14ac:dyDescent="0.2">
      <c r="A43" s="15" t="s">
        <v>448</v>
      </c>
    </row>
    <row r="44" spans="1:1" s="17" customFormat="1" ht="20.25" customHeight="1" x14ac:dyDescent="0.2">
      <c r="A44" s="15" t="s">
        <v>450</v>
      </c>
    </row>
    <row r="45" spans="1:1" s="17" customFormat="1" ht="18.75" customHeight="1" x14ac:dyDescent="0.15">
      <c r="A45" s="253" t="s">
        <v>451</v>
      </c>
    </row>
    <row r="46" spans="1:1" s="17" customFormat="1" ht="21.95" customHeight="1" x14ac:dyDescent="0.2">
      <c r="A46" s="15" t="s">
        <v>449</v>
      </c>
    </row>
    <row r="47" spans="1:1" ht="21.95" customHeight="1" x14ac:dyDescent="0.2">
      <c r="A47" s="19"/>
    </row>
    <row r="48" spans="1:1" s="21" customFormat="1" ht="21" customHeight="1" x14ac:dyDescent="0.2">
      <c r="A48" s="20" t="s">
        <v>16</v>
      </c>
    </row>
    <row r="49" spans="1:1" s="21" customFormat="1" ht="21" customHeight="1" x14ac:dyDescent="0.2">
      <c r="A49" s="20" t="s">
        <v>17</v>
      </c>
    </row>
    <row r="50" spans="1:1" s="21" customFormat="1" ht="22.5" customHeight="1" x14ac:dyDescent="0.2">
      <c r="A50" s="20" t="s">
        <v>18</v>
      </c>
    </row>
    <row r="51" spans="1:1" s="22" customFormat="1" ht="8.25" customHeight="1" x14ac:dyDescent="0.2">
      <c r="A51" s="7"/>
    </row>
    <row r="52" spans="1:1" ht="23.1" customHeight="1" x14ac:dyDescent="0.2">
      <c r="A52" s="14" t="s">
        <v>19</v>
      </c>
    </row>
    <row r="53" spans="1:1" s="13" customFormat="1" ht="24.95" customHeight="1" x14ac:dyDescent="0.2">
      <c r="A53" s="23" t="s">
        <v>433</v>
      </c>
    </row>
    <row r="54" spans="1:1" s="13" customFormat="1" ht="24.95" customHeight="1" x14ac:dyDescent="0.2">
      <c r="A54" s="23" t="s">
        <v>386</v>
      </c>
    </row>
    <row r="55" spans="1:1" s="13" customFormat="1" ht="23.1" customHeight="1" x14ac:dyDescent="0.2">
      <c r="A55" s="23" t="s">
        <v>385</v>
      </c>
    </row>
    <row r="56" spans="1:1" s="13" customFormat="1" ht="24.95" customHeight="1" x14ac:dyDescent="0.2">
      <c r="A56" s="23" t="s">
        <v>416</v>
      </c>
    </row>
    <row r="57" spans="1:1" s="13" customFormat="1" ht="23.1" customHeight="1" x14ac:dyDescent="0.2">
      <c r="A57" s="23" t="s">
        <v>393</v>
      </c>
    </row>
    <row r="58" spans="1:1" s="13" customFormat="1" ht="24.95" customHeight="1" x14ac:dyDescent="0.2">
      <c r="A58" s="23" t="s">
        <v>419</v>
      </c>
    </row>
    <row r="59" spans="1:1" s="13" customFormat="1" ht="24.95" customHeight="1" x14ac:dyDescent="0.2">
      <c r="A59" s="23" t="s">
        <v>420</v>
      </c>
    </row>
    <row r="60" spans="1:1" s="13" customFormat="1" ht="23.1" customHeight="1" x14ac:dyDescent="0.2">
      <c r="A60" s="23" t="s">
        <v>392</v>
      </c>
    </row>
    <row r="61" spans="1:1" s="13" customFormat="1" ht="24.95" customHeight="1" x14ac:dyDescent="0.2">
      <c r="A61" s="23" t="s">
        <v>421</v>
      </c>
    </row>
    <row r="62" spans="1:1" s="13" customFormat="1" ht="23.1" customHeight="1" x14ac:dyDescent="0.2">
      <c r="A62" s="23" t="s">
        <v>434</v>
      </c>
    </row>
    <row r="63" spans="1:1" s="13" customFormat="1" ht="24.95" customHeight="1" x14ac:dyDescent="0.2">
      <c r="A63" s="23" t="s">
        <v>422</v>
      </c>
    </row>
    <row r="64" spans="1:1" s="13" customFormat="1" ht="24.95" customHeight="1" x14ac:dyDescent="0.2">
      <c r="A64" s="23" t="s">
        <v>424</v>
      </c>
    </row>
    <row r="65" spans="1:1" s="13" customFormat="1" ht="23.1" customHeight="1" x14ac:dyDescent="0.2">
      <c r="A65" s="23" t="s">
        <v>423</v>
      </c>
    </row>
    <row r="66" spans="1:1" s="13" customFormat="1" ht="23.1" customHeight="1" x14ac:dyDescent="0.2">
      <c r="A66" s="23" t="s">
        <v>387</v>
      </c>
    </row>
    <row r="67" spans="1:1" s="13" customFormat="1" ht="23.1" customHeight="1" x14ac:dyDescent="0.2">
      <c r="A67" s="23" t="s">
        <v>388</v>
      </c>
    </row>
    <row r="68" spans="1:1" s="13" customFormat="1" ht="24.95" customHeight="1" x14ac:dyDescent="0.2">
      <c r="A68" s="23" t="s">
        <v>425</v>
      </c>
    </row>
    <row r="69" spans="1:1" s="13" customFormat="1" ht="23.1" customHeight="1" x14ac:dyDescent="0.2">
      <c r="A69" s="23" t="s">
        <v>436</v>
      </c>
    </row>
    <row r="70" spans="1:1" s="13" customFormat="1" ht="23.1" customHeight="1" x14ac:dyDescent="0.2">
      <c r="A70" s="23" t="s">
        <v>427</v>
      </c>
    </row>
    <row r="71" spans="1:1" s="13" customFormat="1" ht="23.1" customHeight="1" x14ac:dyDescent="0.2">
      <c r="A71" s="23" t="s">
        <v>435</v>
      </c>
    </row>
    <row r="72" spans="1:1" s="13" customFormat="1" ht="23.1" customHeight="1" x14ac:dyDescent="0.2">
      <c r="A72" s="23" t="s">
        <v>426</v>
      </c>
    </row>
    <row r="73" spans="1:1" s="13" customFormat="1" ht="23.1" customHeight="1" x14ac:dyDescent="0.2">
      <c r="A73" s="23" t="s">
        <v>389</v>
      </c>
    </row>
    <row r="74" spans="1:1" s="13" customFormat="1" ht="24.95" customHeight="1" x14ac:dyDescent="0.2">
      <c r="A74" s="23" t="s">
        <v>428</v>
      </c>
    </row>
    <row r="75" spans="1:1" s="13" customFormat="1" ht="23.1" customHeight="1" x14ac:dyDescent="0.2">
      <c r="A75" s="23" t="s">
        <v>390</v>
      </c>
    </row>
    <row r="76" spans="1:1" s="13" customFormat="1" ht="23.1" customHeight="1" x14ac:dyDescent="0.2">
      <c r="A76" s="23" t="s">
        <v>391</v>
      </c>
    </row>
    <row r="77" spans="1:1" s="13" customFormat="1" ht="24.95" customHeight="1" x14ac:dyDescent="0.2">
      <c r="A77" s="23" t="s">
        <v>429</v>
      </c>
    </row>
    <row r="78" spans="1:1" s="13" customFormat="1" ht="24.95" customHeight="1" x14ac:dyDescent="0.2">
      <c r="A78" s="23" t="s">
        <v>394</v>
      </c>
    </row>
    <row r="79" spans="1:1" s="13" customFormat="1" ht="24.95" customHeight="1" x14ac:dyDescent="0.2">
      <c r="A79" s="23" t="s">
        <v>417</v>
      </c>
    </row>
    <row r="80" spans="1:1" s="13" customFormat="1" ht="24.95" customHeight="1" x14ac:dyDescent="0.2">
      <c r="A80" s="23" t="s">
        <v>395</v>
      </c>
    </row>
    <row r="81" spans="1:1" s="13" customFormat="1" ht="24.95" customHeight="1" x14ac:dyDescent="0.2">
      <c r="A81" s="23" t="s">
        <v>408</v>
      </c>
    </row>
    <row r="82" spans="1:1" s="13" customFormat="1" ht="24.95" customHeight="1" x14ac:dyDescent="0.2">
      <c r="A82" s="23" t="s">
        <v>409</v>
      </c>
    </row>
    <row r="83" spans="1:1" s="13" customFormat="1" ht="24.95" customHeight="1" x14ac:dyDescent="0.2">
      <c r="A83" s="23" t="s">
        <v>410</v>
      </c>
    </row>
    <row r="84" spans="1:1" s="13" customFormat="1" ht="24.95" customHeight="1" x14ac:dyDescent="0.2">
      <c r="A84" s="23" t="s">
        <v>418</v>
      </c>
    </row>
    <row r="85" spans="1:1" s="13" customFormat="1" ht="24.95" customHeight="1" x14ac:dyDescent="0.2">
      <c r="A85" s="23" t="s">
        <v>412</v>
      </c>
    </row>
    <row r="86" spans="1:1" s="13" customFormat="1" ht="24.95" customHeight="1" x14ac:dyDescent="0.2">
      <c r="A86" s="23" t="s">
        <v>413</v>
      </c>
    </row>
    <row r="87" spans="1:1" s="13" customFormat="1" ht="24.95" customHeight="1" x14ac:dyDescent="0.2">
      <c r="A87" s="23" t="s">
        <v>411</v>
      </c>
    </row>
    <row r="88" spans="1:1" s="13" customFormat="1" ht="24.95" customHeight="1" x14ac:dyDescent="0.2">
      <c r="A88" s="23" t="s">
        <v>414</v>
      </c>
    </row>
    <row r="89" spans="1:1" s="13" customFormat="1" ht="14.25" customHeight="1" x14ac:dyDescent="0.2">
      <c r="A89" s="12"/>
    </row>
    <row r="90" spans="1:1" ht="21.95" customHeight="1" x14ac:dyDescent="0.2">
      <c r="A90" s="24" t="s">
        <v>20</v>
      </c>
    </row>
    <row r="91" spans="1:1" ht="23.25" customHeight="1" x14ac:dyDescent="0.2">
      <c r="A91" s="25" t="s">
        <v>21</v>
      </c>
    </row>
    <row r="92" spans="1:1" ht="21.95" customHeight="1" x14ac:dyDescent="0.2">
      <c r="A92" s="26"/>
    </row>
    <row r="93" spans="1:1" ht="21.95" customHeight="1" x14ac:dyDescent="0.2">
      <c r="A93" s="14" t="s">
        <v>22</v>
      </c>
    </row>
    <row r="94" spans="1:1" ht="21.95" customHeight="1" x14ac:dyDescent="0.2">
      <c r="A94" s="14" t="s">
        <v>23</v>
      </c>
    </row>
    <row r="95" spans="1:1" ht="21.75" customHeight="1" x14ac:dyDescent="0.2">
      <c r="A95" s="7" t="s">
        <v>24</v>
      </c>
    </row>
    <row r="96" spans="1:1" ht="21.95" customHeight="1" x14ac:dyDescent="0.2">
      <c r="A96" s="7" t="s">
        <v>25</v>
      </c>
    </row>
    <row r="97" spans="1:1" ht="21.95" customHeight="1" x14ac:dyDescent="0.2">
      <c r="A97" s="7" t="s">
        <v>431</v>
      </c>
    </row>
    <row r="98" spans="1:1" ht="21.75" customHeight="1" x14ac:dyDescent="0.2">
      <c r="A98" s="7" t="s">
        <v>432</v>
      </c>
    </row>
    <row r="99" spans="1:1" ht="21.75" customHeight="1" x14ac:dyDescent="0.2">
      <c r="A99" s="7" t="s">
        <v>26</v>
      </c>
    </row>
    <row r="100" spans="1:1" ht="21.75" customHeight="1" x14ac:dyDescent="0.2">
      <c r="A100" s="7" t="s">
        <v>27</v>
      </c>
    </row>
    <row r="101" spans="1:1" ht="21.95" customHeight="1" x14ac:dyDescent="0.2">
      <c r="A101" s="7" t="s">
        <v>28</v>
      </c>
    </row>
    <row r="102" spans="1:1" ht="21.95" customHeight="1" x14ac:dyDescent="0.2">
      <c r="A102" s="14" t="s">
        <v>29</v>
      </c>
    </row>
    <row r="103" spans="1:1" ht="21.95" customHeight="1" x14ac:dyDescent="0.2">
      <c r="A103" s="7" t="s">
        <v>30</v>
      </c>
    </row>
    <row r="104" spans="1:1" ht="21.95" customHeight="1" x14ac:dyDescent="0.2">
      <c r="A104" s="7" t="s">
        <v>31</v>
      </c>
    </row>
    <row r="105" spans="1:1" ht="21.95" customHeight="1" x14ac:dyDescent="0.2">
      <c r="A105" s="7" t="s">
        <v>32</v>
      </c>
    </row>
    <row r="106" spans="1:1" ht="21.95" customHeight="1" x14ac:dyDescent="0.2">
      <c r="A106" s="7" t="s">
        <v>33</v>
      </c>
    </row>
    <row r="107" spans="1:1" ht="25.5" customHeight="1" x14ac:dyDescent="0.2">
      <c r="A107" s="7" t="s">
        <v>34</v>
      </c>
    </row>
    <row r="108" spans="1:1" ht="21.95" customHeight="1" x14ac:dyDescent="0.2">
      <c r="A108" s="14" t="s">
        <v>35</v>
      </c>
    </row>
    <row r="109" spans="1:1" ht="21.95" customHeight="1" x14ac:dyDescent="0.2">
      <c r="A109" s="7" t="s">
        <v>36</v>
      </c>
    </row>
    <row r="110" spans="1:1" ht="21.95" customHeight="1" x14ac:dyDescent="0.2">
      <c r="A110" s="7" t="s">
        <v>37</v>
      </c>
    </row>
    <row r="111" spans="1:1" ht="15" customHeight="1" x14ac:dyDescent="0.2">
      <c r="A111" s="7"/>
    </row>
    <row r="112" spans="1:1" ht="21.95" customHeight="1" x14ac:dyDescent="0.2">
      <c r="A112" s="27" t="s">
        <v>38</v>
      </c>
    </row>
    <row r="113" spans="1:1" ht="21.95" customHeight="1" x14ac:dyDescent="0.2">
      <c r="A113" s="27" t="s">
        <v>39</v>
      </c>
    </row>
    <row r="114" spans="1:1" ht="21.95" customHeight="1" x14ac:dyDescent="0.2">
      <c r="A114" s="28" t="s">
        <v>40</v>
      </c>
    </row>
    <row r="115" spans="1:1" ht="21.95" customHeight="1" x14ac:dyDescent="0.2">
      <c r="A115" s="28" t="s">
        <v>41</v>
      </c>
    </row>
    <row r="116" spans="1:1" ht="21.95" customHeight="1" x14ac:dyDescent="0.2">
      <c r="A116" s="7" t="s">
        <v>42</v>
      </c>
    </row>
    <row r="117" spans="1:1" ht="21.95" customHeight="1" x14ac:dyDescent="0.2">
      <c r="A117" s="14" t="s">
        <v>43</v>
      </c>
    </row>
    <row r="118" spans="1:1" ht="21.95" customHeight="1" x14ac:dyDescent="0.2">
      <c r="A118" s="14" t="s">
        <v>44</v>
      </c>
    </row>
    <row r="119" spans="1:1" ht="21.95" customHeight="1" x14ac:dyDescent="0.2">
      <c r="A119" s="14" t="s">
        <v>45</v>
      </c>
    </row>
    <row r="120" spans="1:1" ht="21.95" customHeight="1" x14ac:dyDescent="0.2">
      <c r="A120" s="7" t="s">
        <v>46</v>
      </c>
    </row>
    <row r="121" spans="1:1" ht="22.5" customHeight="1" x14ac:dyDescent="0.2">
      <c r="A121" s="7" t="s">
        <v>47</v>
      </c>
    </row>
    <row r="122" spans="1:1" ht="21.95" customHeight="1" x14ac:dyDescent="0.2">
      <c r="A122" s="14" t="s">
        <v>48</v>
      </c>
    </row>
    <row r="123" spans="1:1" ht="21.95" customHeight="1" x14ac:dyDescent="0.2">
      <c r="A123" s="14" t="s">
        <v>49</v>
      </c>
    </row>
    <row r="124" spans="1:1" ht="21.95" customHeight="1" x14ac:dyDescent="0.2">
      <c r="A124" s="27" t="s">
        <v>50</v>
      </c>
    </row>
    <row r="125" spans="1:1" ht="21.95" customHeight="1" x14ac:dyDescent="0.2">
      <c r="A125" s="28" t="s">
        <v>51</v>
      </c>
    </row>
    <row r="126" spans="1:1" ht="21.95" customHeight="1" x14ac:dyDescent="0.2">
      <c r="A126" s="7" t="s">
        <v>52</v>
      </c>
    </row>
    <row r="127" spans="1:1" ht="21.95" customHeight="1" x14ac:dyDescent="0.2">
      <c r="A127" s="7" t="s">
        <v>53</v>
      </c>
    </row>
    <row r="128" spans="1:1" ht="21.95" customHeight="1" x14ac:dyDescent="0.2">
      <c r="A128" s="7" t="s">
        <v>54</v>
      </c>
    </row>
    <row r="129" spans="1:1" ht="21.95" customHeight="1" x14ac:dyDescent="0.2">
      <c r="A129" s="14" t="s">
        <v>55</v>
      </c>
    </row>
    <row r="130" spans="1:1" ht="21.95" customHeight="1" x14ac:dyDescent="0.2">
      <c r="A130" s="7" t="s">
        <v>56</v>
      </c>
    </row>
    <row r="131" spans="1:1" ht="21.95" customHeight="1" x14ac:dyDescent="0.2">
      <c r="A131" s="7" t="s">
        <v>57</v>
      </c>
    </row>
    <row r="132" spans="1:1" ht="21.95" customHeight="1" x14ac:dyDescent="0.2">
      <c r="A132" s="7" t="s">
        <v>58</v>
      </c>
    </row>
    <row r="133" spans="1:1" ht="21.75" customHeight="1" x14ac:dyDescent="0.2">
      <c r="A133" s="7" t="s">
        <v>59</v>
      </c>
    </row>
    <row r="134" spans="1:1" ht="21.95" customHeight="1" x14ac:dyDescent="0.2">
      <c r="A134" s="7"/>
    </row>
    <row r="135" spans="1:1" ht="21.95" customHeight="1" x14ac:dyDescent="0.2">
      <c r="A135" s="29" t="s">
        <v>60</v>
      </c>
    </row>
    <row r="136" spans="1:1" ht="21.95" customHeight="1" x14ac:dyDescent="0.2">
      <c r="A136" s="29" t="s">
        <v>61</v>
      </c>
    </row>
    <row r="137" spans="1:1" ht="21.95" customHeight="1" x14ac:dyDescent="0.2">
      <c r="A137" s="26" t="s">
        <v>62</v>
      </c>
    </row>
    <row r="138" spans="1:1" s="11" customFormat="1" ht="21.95" customHeight="1" x14ac:dyDescent="0.2">
      <c r="A138" s="26" t="s">
        <v>63</v>
      </c>
    </row>
    <row r="139" spans="1:1" ht="21.95" customHeight="1" x14ac:dyDescent="0.2">
      <c r="A139" s="14" t="s">
        <v>64</v>
      </c>
    </row>
    <row r="140" spans="1:1" ht="21.95" customHeight="1" x14ac:dyDescent="0.2">
      <c r="A140" s="7" t="s">
        <v>65</v>
      </c>
    </row>
    <row r="141" spans="1:1" ht="21.75" customHeight="1" x14ac:dyDescent="0.2">
      <c r="A141" s="7" t="s">
        <v>66</v>
      </c>
    </row>
    <row r="142" spans="1:1" ht="21.95" customHeight="1" x14ac:dyDescent="0.2">
      <c r="A142" s="14" t="s">
        <v>67</v>
      </c>
    </row>
    <row r="143" spans="1:1" ht="21.95" customHeight="1" x14ac:dyDescent="0.2">
      <c r="A143" s="7" t="s">
        <v>68</v>
      </c>
    </row>
    <row r="144" spans="1:1" ht="21.95" customHeight="1" x14ac:dyDescent="0.2">
      <c r="A144" s="7" t="s">
        <v>69</v>
      </c>
    </row>
    <row r="145" spans="1:1" ht="21.95" customHeight="1" x14ac:dyDescent="0.2">
      <c r="A145" s="7" t="s">
        <v>70</v>
      </c>
    </row>
    <row r="146" spans="1:1" ht="21.95" customHeight="1" x14ac:dyDescent="0.2">
      <c r="A146" s="7" t="s">
        <v>71</v>
      </c>
    </row>
    <row r="147" spans="1:1" ht="21.95" customHeight="1" x14ac:dyDescent="0.2">
      <c r="A147" s="26" t="s">
        <v>72</v>
      </c>
    </row>
    <row r="148" spans="1:1" ht="21.95" customHeight="1" x14ac:dyDescent="0.2">
      <c r="A148" s="26" t="s">
        <v>73</v>
      </c>
    </row>
    <row r="149" spans="1:1" ht="21.95" customHeight="1" x14ac:dyDescent="0.2">
      <c r="A149" s="26" t="s">
        <v>74</v>
      </c>
    </row>
    <row r="150" spans="1:1" ht="21.95" customHeight="1" x14ac:dyDescent="0.2">
      <c r="A150" s="26" t="s">
        <v>75</v>
      </c>
    </row>
    <row r="151" spans="1:1" ht="21.95" customHeight="1" x14ac:dyDescent="0.2">
      <c r="A151" s="26" t="s">
        <v>76</v>
      </c>
    </row>
    <row r="152" spans="1:1" ht="21.95" customHeight="1" x14ac:dyDescent="0.2">
      <c r="A152" s="26" t="s">
        <v>77</v>
      </c>
    </row>
    <row r="153" spans="1:1" ht="21.95" customHeight="1" x14ac:dyDescent="0.2">
      <c r="A153" s="26" t="s">
        <v>78</v>
      </c>
    </row>
    <row r="154" spans="1:1" ht="21.95" customHeight="1" x14ac:dyDescent="0.2">
      <c r="A154" s="26" t="s">
        <v>79</v>
      </c>
    </row>
    <row r="155" spans="1:1" ht="21.75" customHeight="1" x14ac:dyDescent="0.2">
      <c r="A155" s="26" t="s">
        <v>80</v>
      </c>
    </row>
    <row r="156" spans="1:1" ht="23.1" customHeight="1" x14ac:dyDescent="0.2">
      <c r="A156" s="26" t="s">
        <v>81</v>
      </c>
    </row>
    <row r="157" spans="1:1" ht="23.1" customHeight="1" x14ac:dyDescent="0.2">
      <c r="A157" s="29" t="s">
        <v>82</v>
      </c>
    </row>
    <row r="158" spans="1:1" ht="23.1" customHeight="1" x14ac:dyDescent="0.2">
      <c r="A158" s="26" t="s">
        <v>83</v>
      </c>
    </row>
    <row r="159" spans="1:1" ht="23.1" customHeight="1" x14ac:dyDescent="0.2">
      <c r="A159" s="26" t="s">
        <v>84</v>
      </c>
    </row>
    <row r="160" spans="1:1" ht="21" customHeight="1" x14ac:dyDescent="0.2">
      <c r="A160" s="26" t="s">
        <v>85</v>
      </c>
    </row>
    <row r="161" spans="1:1" ht="21.95" customHeight="1" x14ac:dyDescent="0.2">
      <c r="A161" s="26"/>
    </row>
    <row r="162" spans="1:1" ht="21.95" customHeight="1" x14ac:dyDescent="0.2">
      <c r="A162" s="14" t="s">
        <v>86</v>
      </c>
    </row>
    <row r="163" spans="1:1" ht="21.95" customHeight="1" x14ac:dyDescent="0.2">
      <c r="A163" s="19" t="s">
        <v>87</v>
      </c>
    </row>
    <row r="164" spans="1:1" ht="21.75" customHeight="1" x14ac:dyDescent="0.2">
      <c r="A164" s="7" t="s">
        <v>88</v>
      </c>
    </row>
    <row r="165" spans="1:1" ht="21.95" customHeight="1" x14ac:dyDescent="0.2">
      <c r="A165" s="7" t="s">
        <v>89</v>
      </c>
    </row>
    <row r="166" spans="1:1" ht="21.95" customHeight="1" x14ac:dyDescent="0.2">
      <c r="A166" s="7" t="s">
        <v>90</v>
      </c>
    </row>
    <row r="167" spans="1:1" ht="21.95" customHeight="1" x14ac:dyDescent="0.2">
      <c r="A167" s="7" t="s">
        <v>91</v>
      </c>
    </row>
    <row r="168" spans="1:1" ht="21.95" customHeight="1" x14ac:dyDescent="0.2">
      <c r="A168" s="7" t="s">
        <v>92</v>
      </c>
    </row>
    <row r="169" spans="1:1" ht="5.25" customHeight="1" x14ac:dyDescent="0.2">
      <c r="A169" s="7"/>
    </row>
    <row r="170" spans="1:1" s="22" customFormat="1" ht="21" customHeight="1" x14ac:dyDescent="0.2">
      <c r="A170" s="26"/>
    </row>
    <row r="171" spans="1:1" ht="21" customHeight="1" x14ac:dyDescent="0.2">
      <c r="A171" s="14" t="s">
        <v>103</v>
      </c>
    </row>
    <row r="172" spans="1:1" ht="21" customHeight="1" x14ac:dyDescent="0.2">
      <c r="A172" s="7" t="s">
        <v>104</v>
      </c>
    </row>
    <row r="173" spans="1:1" ht="21" customHeight="1" x14ac:dyDescent="0.2">
      <c r="A173" s="7" t="s">
        <v>93</v>
      </c>
    </row>
    <row r="174" spans="1:1" ht="21" customHeight="1" x14ac:dyDescent="0.2">
      <c r="A174" s="7" t="s">
        <v>94</v>
      </c>
    </row>
    <row r="175" spans="1:1" ht="21.75" customHeight="1" x14ac:dyDescent="0.2">
      <c r="A175" s="7" t="s">
        <v>95</v>
      </c>
    </row>
    <row r="176" spans="1:1" ht="21.75" customHeight="1" x14ac:dyDescent="0.2">
      <c r="A176" s="7"/>
    </row>
    <row r="177" spans="1:1" s="13" customFormat="1" ht="22.5" customHeight="1" x14ac:dyDescent="0.2">
      <c r="A177" s="14" t="s">
        <v>96</v>
      </c>
    </row>
    <row r="178" spans="1:1" ht="21" customHeight="1" x14ac:dyDescent="0.2">
      <c r="A178" s="7" t="s">
        <v>97</v>
      </c>
    </row>
    <row r="179" spans="1:1" ht="21" customHeight="1" x14ac:dyDescent="0.2">
      <c r="A179" s="30" t="s">
        <v>98</v>
      </c>
    </row>
    <row r="180" spans="1:1" ht="21" customHeight="1" x14ac:dyDescent="0.2">
      <c r="A180" s="31" t="s">
        <v>99</v>
      </c>
    </row>
    <row r="181" spans="1:1" ht="21" customHeight="1" x14ac:dyDescent="0.2">
      <c r="A181" s="7" t="s">
        <v>100</v>
      </c>
    </row>
    <row r="182" spans="1:1" ht="24.95" customHeight="1" x14ac:dyDescent="0.2">
      <c r="A182" s="7" t="s">
        <v>453</v>
      </c>
    </row>
    <row r="183" spans="1:1" ht="24.95" customHeight="1" x14ac:dyDescent="0.2">
      <c r="A183" s="22"/>
    </row>
    <row r="184" spans="1:1" ht="24.95" customHeight="1" x14ac:dyDescent="0.2">
      <c r="A184" s="22"/>
    </row>
    <row r="185" spans="1:1" ht="24.95" customHeight="1" x14ac:dyDescent="0.2">
      <c r="A185" s="22"/>
    </row>
    <row r="186" spans="1:1" ht="24.95" customHeight="1" x14ac:dyDescent="0.2">
      <c r="A186" s="22"/>
    </row>
    <row r="187" spans="1:1" ht="24.95" customHeight="1" x14ac:dyDescent="0.2">
      <c r="A187" s="22"/>
    </row>
    <row r="188" spans="1:1" ht="24.95" customHeight="1" x14ac:dyDescent="0.2">
      <c r="A188" s="22"/>
    </row>
    <row r="189" spans="1:1" ht="24.95" customHeight="1" x14ac:dyDescent="0.2">
      <c r="A189" s="22"/>
    </row>
    <row r="190" spans="1:1" ht="24.95" customHeight="1" x14ac:dyDescent="0.2">
      <c r="A190" s="22"/>
    </row>
    <row r="191" spans="1:1" ht="24.95" customHeight="1" x14ac:dyDescent="0.2">
      <c r="A191" s="22"/>
    </row>
    <row r="192" spans="1:1" ht="24.95" customHeight="1" x14ac:dyDescent="0.2">
      <c r="A192" s="22"/>
    </row>
    <row r="193" spans="1:1" ht="24.95" customHeight="1" x14ac:dyDescent="0.2">
      <c r="A193" s="22"/>
    </row>
    <row r="194" spans="1:1" ht="24.95" customHeight="1" x14ac:dyDescent="0.2">
      <c r="A194" s="22"/>
    </row>
    <row r="195" spans="1:1" ht="24.95" customHeight="1" x14ac:dyDescent="0.2">
      <c r="A195" s="22"/>
    </row>
    <row r="196" spans="1:1" ht="24.95" customHeight="1" x14ac:dyDescent="0.2">
      <c r="A196" s="22"/>
    </row>
    <row r="197" spans="1:1" ht="24.95" customHeight="1" x14ac:dyDescent="0.2">
      <c r="A197" s="22"/>
    </row>
    <row r="198" spans="1:1" ht="24.95" customHeight="1" x14ac:dyDescent="0.2">
      <c r="A198" s="22"/>
    </row>
    <row r="199" spans="1:1" ht="24.95" customHeight="1" x14ac:dyDescent="0.2">
      <c r="A199" s="22"/>
    </row>
    <row r="200" spans="1:1" ht="24.95" customHeight="1" x14ac:dyDescent="0.2">
      <c r="A200" s="22"/>
    </row>
    <row r="201" spans="1:1" ht="24.95" customHeight="1" x14ac:dyDescent="0.2">
      <c r="A201" s="22"/>
    </row>
    <row r="202" spans="1:1" ht="24.95" customHeight="1" x14ac:dyDescent="0.2">
      <c r="A202" s="22"/>
    </row>
    <row r="203" spans="1:1" ht="24.95" customHeight="1" x14ac:dyDescent="0.2">
      <c r="A203" s="22"/>
    </row>
    <row r="204" spans="1:1" ht="24.95" customHeight="1" x14ac:dyDescent="0.2">
      <c r="A204" s="22"/>
    </row>
    <row r="205" spans="1:1" ht="24.95" customHeight="1" x14ac:dyDescent="0.2">
      <c r="A205" s="22"/>
    </row>
    <row r="206" spans="1:1" ht="24.95" customHeight="1" x14ac:dyDescent="0.2">
      <c r="A206" s="22"/>
    </row>
    <row r="207" spans="1:1" ht="24.95" customHeight="1" x14ac:dyDescent="0.2">
      <c r="A207" s="22"/>
    </row>
    <row r="208" spans="1:1" ht="24.95" customHeight="1" x14ac:dyDescent="0.2">
      <c r="A208" s="22"/>
    </row>
    <row r="209" spans="1:1" ht="24.95" customHeight="1" x14ac:dyDescent="0.2">
      <c r="A209" s="22"/>
    </row>
    <row r="210" spans="1:1" ht="24.95" customHeight="1" x14ac:dyDescent="0.2">
      <c r="A210" s="22"/>
    </row>
    <row r="211" spans="1:1" ht="24.95" customHeight="1" x14ac:dyDescent="0.2">
      <c r="A211" s="22"/>
    </row>
    <row r="212" spans="1:1" ht="24.95" customHeight="1" x14ac:dyDescent="0.2">
      <c r="A212" s="22"/>
    </row>
    <row r="213" spans="1:1" ht="24.95" customHeight="1" x14ac:dyDescent="0.2">
      <c r="A213" s="22"/>
    </row>
    <row r="214" spans="1:1" ht="24.95" customHeight="1" x14ac:dyDescent="0.2">
      <c r="A214" s="22"/>
    </row>
    <row r="215" spans="1:1" ht="24.95" customHeight="1" x14ac:dyDescent="0.2">
      <c r="A215" s="22"/>
    </row>
    <row r="216" spans="1:1" ht="24.95" customHeight="1" x14ac:dyDescent="0.2">
      <c r="A216" s="22"/>
    </row>
    <row r="217" spans="1:1" ht="24.95" customHeight="1" x14ac:dyDescent="0.2">
      <c r="A217" s="22"/>
    </row>
    <row r="218" spans="1:1" ht="24.95" customHeight="1" x14ac:dyDescent="0.2">
      <c r="A218" s="22"/>
    </row>
    <row r="219" spans="1:1" ht="24.95" customHeight="1" x14ac:dyDescent="0.2">
      <c r="A219" s="22"/>
    </row>
    <row r="220" spans="1:1" ht="24.95" customHeight="1" x14ac:dyDescent="0.2">
      <c r="A220" s="22"/>
    </row>
    <row r="221" spans="1:1" ht="24.95" customHeight="1" x14ac:dyDescent="0.2">
      <c r="A221" s="22"/>
    </row>
    <row r="222" spans="1:1" x14ac:dyDescent="0.2">
      <c r="A222" s="22"/>
    </row>
    <row r="223" spans="1:1" x14ac:dyDescent="0.2">
      <c r="A223" s="22"/>
    </row>
  </sheetData>
  <phoneticPr fontId="4"/>
  <hyperlinks>
    <hyperlink ref="A4" r:id="rId1" display="http://lionsclub333c.org/" xr:uid="{8AC78DC2-E211-4677-B57A-3A6117766303}"/>
  </hyperlinks>
  <printOptions horizontalCentered="1"/>
  <pageMargins left="0.19685039370078741" right="0.19685039370078741" top="0.59055118110236227" bottom="0" header="0.31496062992125984" footer="0.19685039370078741"/>
  <pageSetup paperSize="9" scale="72" fitToHeight="0" orientation="portrait" r:id="rId2"/>
  <headerFooter>
    <oddFooter>&amp;C&amp;P</oddFooter>
  </headerFooter>
  <rowBreaks count="3" manualBreakCount="3">
    <brk id="51" man="1"/>
    <brk id="92" man="1"/>
    <brk id="13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98F44-E28A-4B62-A6F6-5580641B123B}">
  <dimension ref="A1:M137"/>
  <sheetViews>
    <sheetView topLeftCell="A37" zoomScaleNormal="100" workbookViewId="0">
      <selection activeCell="K108" sqref="K108"/>
    </sheetView>
  </sheetViews>
  <sheetFormatPr defaultRowHeight="24" x14ac:dyDescent="0.2"/>
  <cols>
    <col min="1" max="2" width="4.83203125" style="108" customWidth="1"/>
    <col min="3" max="3" width="29" style="109" bestFit="1" customWidth="1"/>
    <col min="4" max="8" width="12.83203125" style="110" customWidth="1"/>
    <col min="9" max="11" width="14.83203125" style="110" customWidth="1"/>
    <col min="12" max="16384" width="9.33203125" style="110"/>
  </cols>
  <sheetData>
    <row r="1" spans="1:13" s="33" customFormat="1" ht="26.25" customHeight="1" x14ac:dyDescent="0.2">
      <c r="A1" s="260" t="s">
        <v>105</v>
      </c>
      <c r="B1" s="260"/>
      <c r="C1" s="260"/>
      <c r="D1" s="260"/>
      <c r="E1" s="260"/>
      <c r="F1" s="260"/>
      <c r="G1" s="260"/>
      <c r="H1" s="260"/>
      <c r="I1" s="260"/>
      <c r="J1" s="260"/>
      <c r="K1" s="260"/>
      <c r="L1" s="261"/>
      <c r="M1" s="261"/>
    </row>
    <row r="2" spans="1:13" s="33" customFormat="1" ht="20.100000000000001" customHeight="1" thickBot="1" x14ac:dyDescent="0.25">
      <c r="A2" s="261"/>
      <c r="B2" s="261"/>
      <c r="C2" s="261"/>
      <c r="D2" s="261"/>
      <c r="E2" s="32"/>
      <c r="F2" s="32"/>
      <c r="G2" s="32"/>
      <c r="H2" s="32"/>
      <c r="I2" s="32"/>
      <c r="J2" s="32"/>
      <c r="K2" s="34"/>
      <c r="L2" s="262" t="s">
        <v>106</v>
      </c>
      <c r="M2" s="263"/>
    </row>
    <row r="3" spans="1:13" s="33" customFormat="1" ht="30.75" customHeight="1" thickTop="1" thickBot="1" x14ac:dyDescent="0.25">
      <c r="A3" s="35" t="s">
        <v>107</v>
      </c>
      <c r="B3" s="36" t="s">
        <v>108</v>
      </c>
      <c r="C3" s="36" t="s">
        <v>109</v>
      </c>
      <c r="D3" s="36" t="s">
        <v>110</v>
      </c>
      <c r="E3" s="36" t="s">
        <v>111</v>
      </c>
      <c r="F3" s="36" t="s">
        <v>112</v>
      </c>
      <c r="G3" s="36" t="s">
        <v>113</v>
      </c>
      <c r="H3" s="36" t="s">
        <v>114</v>
      </c>
      <c r="I3" s="36" t="s">
        <v>115</v>
      </c>
      <c r="J3" s="37" t="s">
        <v>116</v>
      </c>
      <c r="K3" s="38" t="s">
        <v>117</v>
      </c>
      <c r="L3" s="39" t="s">
        <v>118</v>
      </c>
      <c r="M3" s="40" t="s">
        <v>119</v>
      </c>
    </row>
    <row r="4" spans="1:13" s="47" customFormat="1" ht="18" customHeight="1" thickTop="1" x14ac:dyDescent="0.15">
      <c r="A4" s="254">
        <v>1</v>
      </c>
      <c r="B4" s="257">
        <v>1</v>
      </c>
      <c r="C4" s="41" t="s">
        <v>120</v>
      </c>
      <c r="D4" s="42">
        <v>30</v>
      </c>
      <c r="E4" s="42">
        <v>0</v>
      </c>
      <c r="F4" s="42">
        <v>0</v>
      </c>
      <c r="G4" s="42">
        <v>0</v>
      </c>
      <c r="H4" s="42">
        <v>-4</v>
      </c>
      <c r="I4" s="43">
        <v>-4</v>
      </c>
      <c r="J4" s="44">
        <v>26</v>
      </c>
      <c r="K4" s="44">
        <v>3</v>
      </c>
      <c r="L4" s="45"/>
      <c r="M4" s="46"/>
    </row>
    <row r="5" spans="1:13" s="47" customFormat="1" ht="18" customHeight="1" x14ac:dyDescent="0.15">
      <c r="A5" s="255">
        <v>1</v>
      </c>
      <c r="B5" s="258">
        <v>1</v>
      </c>
      <c r="C5" s="48" t="s">
        <v>121</v>
      </c>
      <c r="D5" s="49">
        <v>14</v>
      </c>
      <c r="E5" s="49">
        <v>0</v>
      </c>
      <c r="F5" s="49">
        <v>0</v>
      </c>
      <c r="G5" s="49">
        <v>0</v>
      </c>
      <c r="H5" s="49">
        <v>0</v>
      </c>
      <c r="I5" s="50">
        <v>0</v>
      </c>
      <c r="J5" s="51">
        <v>14</v>
      </c>
      <c r="K5" s="51">
        <v>2</v>
      </c>
      <c r="L5" s="52"/>
      <c r="M5" s="53"/>
    </row>
    <row r="6" spans="1:13" s="47" customFormat="1" ht="18" customHeight="1" x14ac:dyDescent="0.15">
      <c r="A6" s="255">
        <v>1</v>
      </c>
      <c r="B6" s="258">
        <v>1</v>
      </c>
      <c r="C6" s="48" t="s">
        <v>122</v>
      </c>
      <c r="D6" s="49">
        <v>22</v>
      </c>
      <c r="E6" s="49">
        <v>0</v>
      </c>
      <c r="F6" s="49">
        <v>0</v>
      </c>
      <c r="G6" s="49">
        <v>0</v>
      </c>
      <c r="H6" s="49">
        <v>-7</v>
      </c>
      <c r="I6" s="50">
        <v>-7</v>
      </c>
      <c r="J6" s="51">
        <v>15</v>
      </c>
      <c r="K6" s="51">
        <v>4</v>
      </c>
      <c r="L6" s="52"/>
      <c r="M6" s="53"/>
    </row>
    <row r="7" spans="1:13" s="47" customFormat="1" ht="18" customHeight="1" thickBot="1" x14ac:dyDescent="0.2">
      <c r="A7" s="255">
        <v>1</v>
      </c>
      <c r="B7" s="258">
        <v>1</v>
      </c>
      <c r="C7" s="48" t="s">
        <v>123</v>
      </c>
      <c r="D7" s="49">
        <v>13</v>
      </c>
      <c r="E7" s="49">
        <v>0</v>
      </c>
      <c r="F7" s="49">
        <v>0</v>
      </c>
      <c r="G7" s="49">
        <v>0</v>
      </c>
      <c r="H7" s="49">
        <v>-3</v>
      </c>
      <c r="I7" s="50">
        <v>-3</v>
      </c>
      <c r="J7" s="51">
        <v>10</v>
      </c>
      <c r="K7" s="51">
        <v>1</v>
      </c>
      <c r="L7" s="54"/>
      <c r="M7" s="55"/>
    </row>
    <row r="8" spans="1:13" s="47" customFormat="1" ht="18" customHeight="1" thickBot="1" x14ac:dyDescent="0.2">
      <c r="A8" s="255">
        <v>1</v>
      </c>
      <c r="B8" s="259">
        <v>1</v>
      </c>
      <c r="C8" s="56" t="s">
        <v>124</v>
      </c>
      <c r="D8" s="57">
        <v>11</v>
      </c>
      <c r="E8" s="57">
        <v>0</v>
      </c>
      <c r="F8" s="57">
        <v>0</v>
      </c>
      <c r="G8" s="57">
        <v>0</v>
      </c>
      <c r="H8" s="57">
        <v>0</v>
      </c>
      <c r="I8" s="58">
        <v>0</v>
      </c>
      <c r="J8" s="59">
        <v>11</v>
      </c>
      <c r="K8" s="59">
        <v>0</v>
      </c>
      <c r="L8" s="60">
        <f>SUM(J4:J8)</f>
        <v>76</v>
      </c>
      <c r="M8" s="61"/>
    </row>
    <row r="9" spans="1:13" s="47" customFormat="1" ht="18" customHeight="1" x14ac:dyDescent="0.15">
      <c r="A9" s="255">
        <v>1</v>
      </c>
      <c r="B9" s="257">
        <v>2</v>
      </c>
      <c r="C9" s="41" t="s">
        <v>125</v>
      </c>
      <c r="D9" s="42">
        <v>41</v>
      </c>
      <c r="E9" s="42">
        <v>5</v>
      </c>
      <c r="F9" s="42">
        <v>0</v>
      </c>
      <c r="G9" s="42">
        <v>0</v>
      </c>
      <c r="H9" s="42">
        <v>-1</v>
      </c>
      <c r="I9" s="43">
        <v>4</v>
      </c>
      <c r="J9" s="62">
        <v>45</v>
      </c>
      <c r="K9" s="62">
        <v>0</v>
      </c>
      <c r="L9" s="45"/>
      <c r="M9" s="53"/>
    </row>
    <row r="10" spans="1:13" s="47" customFormat="1" ht="18" customHeight="1" x14ac:dyDescent="0.15">
      <c r="A10" s="255">
        <v>1</v>
      </c>
      <c r="B10" s="258">
        <v>2</v>
      </c>
      <c r="C10" s="48" t="s">
        <v>126</v>
      </c>
      <c r="D10" s="49">
        <v>15</v>
      </c>
      <c r="E10" s="49">
        <v>1</v>
      </c>
      <c r="F10" s="49">
        <v>0</v>
      </c>
      <c r="G10" s="49">
        <v>0</v>
      </c>
      <c r="H10" s="49">
        <v>0</v>
      </c>
      <c r="I10" s="50">
        <v>1</v>
      </c>
      <c r="J10" s="51">
        <v>16</v>
      </c>
      <c r="K10" s="51">
        <v>0</v>
      </c>
      <c r="L10" s="52"/>
      <c r="M10" s="53"/>
    </row>
    <row r="11" spans="1:13" s="47" customFormat="1" ht="18" customHeight="1" x14ac:dyDescent="0.15">
      <c r="A11" s="255">
        <v>1</v>
      </c>
      <c r="B11" s="258">
        <v>2</v>
      </c>
      <c r="C11" s="48" t="s">
        <v>127</v>
      </c>
      <c r="D11" s="49">
        <v>4</v>
      </c>
      <c r="E11" s="49">
        <v>0</v>
      </c>
      <c r="F11" s="49">
        <v>0</v>
      </c>
      <c r="G11" s="49">
        <v>0</v>
      </c>
      <c r="H11" s="49">
        <v>-1</v>
      </c>
      <c r="I11" s="50">
        <v>-1</v>
      </c>
      <c r="J11" s="51">
        <v>3</v>
      </c>
      <c r="K11" s="51">
        <v>0</v>
      </c>
      <c r="L11" s="52"/>
      <c r="M11" s="53"/>
    </row>
    <row r="12" spans="1:13" s="47" customFormat="1" ht="18" customHeight="1" thickBot="1" x14ac:dyDescent="0.2">
      <c r="A12" s="255">
        <v>1</v>
      </c>
      <c r="B12" s="258">
        <v>2</v>
      </c>
      <c r="C12" s="48" t="s">
        <v>128</v>
      </c>
      <c r="D12" s="49">
        <v>39</v>
      </c>
      <c r="E12" s="49">
        <v>2</v>
      </c>
      <c r="F12" s="49">
        <v>0</v>
      </c>
      <c r="G12" s="49">
        <v>0</v>
      </c>
      <c r="H12" s="49">
        <v>-4</v>
      </c>
      <c r="I12" s="50">
        <v>-2</v>
      </c>
      <c r="J12" s="51">
        <v>37</v>
      </c>
      <c r="K12" s="51">
        <v>0</v>
      </c>
      <c r="L12" s="54"/>
      <c r="M12" s="55"/>
    </row>
    <row r="13" spans="1:13" s="47" customFormat="1" ht="18" customHeight="1" thickBot="1" x14ac:dyDescent="0.2">
      <c r="A13" s="256">
        <v>1</v>
      </c>
      <c r="B13" s="259">
        <v>2</v>
      </c>
      <c r="C13" s="63" t="s">
        <v>129</v>
      </c>
      <c r="D13" s="64">
        <v>10</v>
      </c>
      <c r="E13" s="64">
        <v>1</v>
      </c>
      <c r="F13" s="64">
        <v>0</v>
      </c>
      <c r="G13" s="64">
        <v>0</v>
      </c>
      <c r="H13" s="64">
        <v>0</v>
      </c>
      <c r="I13" s="65">
        <v>1</v>
      </c>
      <c r="J13" s="66">
        <v>11</v>
      </c>
      <c r="K13" s="66">
        <v>3</v>
      </c>
      <c r="L13" s="67">
        <f>SUM(J9:J13)</f>
        <v>112</v>
      </c>
      <c r="M13" s="68">
        <f>SUM(L8,L13)</f>
        <v>188</v>
      </c>
    </row>
    <row r="14" spans="1:13" s="47" customFormat="1" ht="18" customHeight="1" x14ac:dyDescent="0.15">
      <c r="A14" s="254">
        <v>2</v>
      </c>
      <c r="B14" s="257">
        <v>1</v>
      </c>
      <c r="C14" s="41" t="s">
        <v>216</v>
      </c>
      <c r="D14" s="42">
        <v>14</v>
      </c>
      <c r="E14" s="42">
        <v>0</v>
      </c>
      <c r="F14" s="42">
        <v>0</v>
      </c>
      <c r="G14" s="42">
        <v>0</v>
      </c>
      <c r="H14" s="42">
        <v>-14</v>
      </c>
      <c r="I14" s="43">
        <v>-14</v>
      </c>
      <c r="J14" s="62">
        <v>0</v>
      </c>
      <c r="K14" s="62"/>
      <c r="L14" s="45"/>
      <c r="M14" s="46"/>
    </row>
    <row r="15" spans="1:13" s="47" customFormat="1" ht="18" customHeight="1" x14ac:dyDescent="0.15">
      <c r="A15" s="255">
        <v>2</v>
      </c>
      <c r="B15" s="258">
        <v>1</v>
      </c>
      <c r="C15" s="48" t="s">
        <v>130</v>
      </c>
      <c r="D15" s="49">
        <v>28</v>
      </c>
      <c r="E15" s="49">
        <v>2</v>
      </c>
      <c r="F15" s="49">
        <v>0</v>
      </c>
      <c r="G15" s="49">
        <v>0</v>
      </c>
      <c r="H15" s="49">
        <v>-5</v>
      </c>
      <c r="I15" s="50">
        <v>-3</v>
      </c>
      <c r="J15" s="51">
        <v>25</v>
      </c>
      <c r="K15" s="51">
        <v>5</v>
      </c>
      <c r="L15" s="52"/>
      <c r="M15" s="53"/>
    </row>
    <row r="16" spans="1:13" s="47" customFormat="1" ht="18" customHeight="1" x14ac:dyDescent="0.15">
      <c r="A16" s="255">
        <v>2</v>
      </c>
      <c r="B16" s="258">
        <v>1</v>
      </c>
      <c r="C16" s="48" t="s">
        <v>131</v>
      </c>
      <c r="D16" s="49">
        <v>21</v>
      </c>
      <c r="E16" s="49">
        <v>0</v>
      </c>
      <c r="F16" s="49">
        <v>0</v>
      </c>
      <c r="G16" s="49">
        <v>0</v>
      </c>
      <c r="H16" s="49">
        <v>-2</v>
      </c>
      <c r="I16" s="50">
        <v>-2</v>
      </c>
      <c r="J16" s="51">
        <v>19</v>
      </c>
      <c r="K16" s="51">
        <v>6</v>
      </c>
      <c r="L16" s="52"/>
      <c r="M16" s="53"/>
    </row>
    <row r="17" spans="1:13" s="47" customFormat="1" ht="18" customHeight="1" thickBot="1" x14ac:dyDescent="0.2">
      <c r="A17" s="255">
        <v>2</v>
      </c>
      <c r="B17" s="258">
        <v>1</v>
      </c>
      <c r="C17" s="48" t="s">
        <v>132</v>
      </c>
      <c r="D17" s="49">
        <v>44</v>
      </c>
      <c r="E17" s="49">
        <v>3</v>
      </c>
      <c r="F17" s="49">
        <v>0</v>
      </c>
      <c r="G17" s="49">
        <v>0</v>
      </c>
      <c r="H17" s="49">
        <v>-5</v>
      </c>
      <c r="I17" s="50">
        <v>-2</v>
      </c>
      <c r="J17" s="51">
        <v>42</v>
      </c>
      <c r="K17" s="51">
        <v>4</v>
      </c>
      <c r="L17" s="52"/>
      <c r="M17" s="53"/>
    </row>
    <row r="18" spans="1:13" s="47" customFormat="1" ht="18" customHeight="1" x14ac:dyDescent="0.15">
      <c r="A18" s="255">
        <v>2</v>
      </c>
      <c r="B18" s="259">
        <v>1</v>
      </c>
      <c r="C18" s="56" t="s">
        <v>133</v>
      </c>
      <c r="D18" s="57">
        <v>45</v>
      </c>
      <c r="E18" s="57">
        <v>2</v>
      </c>
      <c r="F18" s="57">
        <v>0</v>
      </c>
      <c r="G18" s="57">
        <v>0</v>
      </c>
      <c r="H18" s="57">
        <v>-11</v>
      </c>
      <c r="I18" s="69">
        <v>-9</v>
      </c>
      <c r="J18" s="70">
        <v>36</v>
      </c>
      <c r="K18" s="70">
        <v>0</v>
      </c>
      <c r="L18" s="71">
        <f>SUM(J14:J18)</f>
        <v>122</v>
      </c>
      <c r="M18" s="72"/>
    </row>
    <row r="19" spans="1:13" s="47" customFormat="1" ht="18" customHeight="1" x14ac:dyDescent="0.15">
      <c r="A19" s="255">
        <v>2</v>
      </c>
      <c r="B19" s="257">
        <v>2</v>
      </c>
      <c r="C19" s="41" t="s">
        <v>134</v>
      </c>
      <c r="D19" s="42">
        <v>32</v>
      </c>
      <c r="E19" s="42">
        <v>1</v>
      </c>
      <c r="F19" s="42">
        <v>0</v>
      </c>
      <c r="G19" s="42">
        <v>0</v>
      </c>
      <c r="H19" s="42">
        <v>0</v>
      </c>
      <c r="I19" s="43">
        <v>1</v>
      </c>
      <c r="J19" s="62">
        <v>33</v>
      </c>
      <c r="K19" s="62">
        <v>0</v>
      </c>
      <c r="L19" s="73"/>
      <c r="M19" s="74"/>
    </row>
    <row r="20" spans="1:13" s="47" customFormat="1" ht="18" customHeight="1" x14ac:dyDescent="0.15">
      <c r="A20" s="255">
        <v>2</v>
      </c>
      <c r="B20" s="258">
        <v>2</v>
      </c>
      <c r="C20" s="75" t="s">
        <v>135</v>
      </c>
      <c r="D20" s="76">
        <v>39</v>
      </c>
      <c r="E20" s="76">
        <v>2</v>
      </c>
      <c r="F20" s="76">
        <v>0</v>
      </c>
      <c r="G20" s="76">
        <v>0</v>
      </c>
      <c r="H20" s="76">
        <v>-10</v>
      </c>
      <c r="I20" s="77">
        <v>-8</v>
      </c>
      <c r="J20" s="44">
        <v>31</v>
      </c>
      <c r="K20" s="44">
        <v>4</v>
      </c>
      <c r="L20" s="45"/>
      <c r="M20" s="46"/>
    </row>
    <row r="21" spans="1:13" s="47" customFormat="1" ht="18" customHeight="1" x14ac:dyDescent="0.15">
      <c r="A21" s="255">
        <v>2</v>
      </c>
      <c r="B21" s="258">
        <v>2</v>
      </c>
      <c r="C21" s="48" t="s">
        <v>136</v>
      </c>
      <c r="D21" s="49">
        <v>34</v>
      </c>
      <c r="E21" s="49">
        <v>5</v>
      </c>
      <c r="F21" s="49">
        <v>0</v>
      </c>
      <c r="G21" s="49">
        <v>0</v>
      </c>
      <c r="H21" s="49">
        <v>-4</v>
      </c>
      <c r="I21" s="50">
        <v>1</v>
      </c>
      <c r="J21" s="51">
        <v>35</v>
      </c>
      <c r="K21" s="51">
        <v>0</v>
      </c>
      <c r="L21" s="52"/>
      <c r="M21" s="53"/>
    </row>
    <row r="22" spans="1:13" s="47" customFormat="1" ht="18" customHeight="1" thickBot="1" x14ac:dyDescent="0.2">
      <c r="A22" s="255">
        <v>2</v>
      </c>
      <c r="B22" s="258">
        <v>2</v>
      </c>
      <c r="C22" s="48" t="s">
        <v>137</v>
      </c>
      <c r="D22" s="49">
        <v>95</v>
      </c>
      <c r="E22" s="49">
        <v>32</v>
      </c>
      <c r="F22" s="49">
        <v>0</v>
      </c>
      <c r="G22" s="49">
        <v>0</v>
      </c>
      <c r="H22" s="49">
        <v>-30</v>
      </c>
      <c r="I22" s="50">
        <v>2</v>
      </c>
      <c r="J22" s="51">
        <v>97</v>
      </c>
      <c r="K22" s="51">
        <v>0</v>
      </c>
      <c r="L22" s="52"/>
      <c r="M22" s="53"/>
    </row>
    <row r="23" spans="1:13" s="47" customFormat="1" ht="18" customHeight="1" thickBot="1" x14ac:dyDescent="0.2">
      <c r="A23" s="256">
        <v>2</v>
      </c>
      <c r="B23" s="259">
        <v>2</v>
      </c>
      <c r="C23" s="63" t="s">
        <v>138</v>
      </c>
      <c r="D23" s="64">
        <v>13</v>
      </c>
      <c r="E23" s="64">
        <v>0</v>
      </c>
      <c r="F23" s="64">
        <v>0</v>
      </c>
      <c r="G23" s="64">
        <v>0</v>
      </c>
      <c r="H23" s="64">
        <v>0</v>
      </c>
      <c r="I23" s="65">
        <v>0</v>
      </c>
      <c r="J23" s="66">
        <v>13</v>
      </c>
      <c r="K23" s="66">
        <v>0</v>
      </c>
      <c r="L23" s="67">
        <f>SUM(J19:J23)</f>
        <v>209</v>
      </c>
      <c r="M23" s="68">
        <f>SUM(L18,L23)</f>
        <v>331</v>
      </c>
    </row>
    <row r="24" spans="1:13" s="47" customFormat="1" ht="18" customHeight="1" x14ac:dyDescent="0.15">
      <c r="A24" s="254">
        <v>3</v>
      </c>
      <c r="B24" s="257">
        <v>1</v>
      </c>
      <c r="C24" s="41" t="s">
        <v>139</v>
      </c>
      <c r="D24" s="42">
        <v>33</v>
      </c>
      <c r="E24" s="42">
        <v>1</v>
      </c>
      <c r="F24" s="42">
        <v>0</v>
      </c>
      <c r="G24" s="42">
        <v>0</v>
      </c>
      <c r="H24" s="42">
        <v>-4</v>
      </c>
      <c r="I24" s="43">
        <v>-3</v>
      </c>
      <c r="J24" s="62">
        <v>30</v>
      </c>
      <c r="K24" s="62">
        <v>0</v>
      </c>
      <c r="L24" s="45"/>
      <c r="M24" s="46"/>
    </row>
    <row r="25" spans="1:13" s="47" customFormat="1" ht="18" customHeight="1" x14ac:dyDescent="0.15">
      <c r="A25" s="255">
        <v>3</v>
      </c>
      <c r="B25" s="258">
        <v>1</v>
      </c>
      <c r="C25" s="48" t="s">
        <v>140</v>
      </c>
      <c r="D25" s="49">
        <v>20</v>
      </c>
      <c r="E25" s="49">
        <v>2</v>
      </c>
      <c r="F25" s="49">
        <v>0</v>
      </c>
      <c r="G25" s="49">
        <v>0</v>
      </c>
      <c r="H25" s="49">
        <v>-3</v>
      </c>
      <c r="I25" s="50">
        <v>-1</v>
      </c>
      <c r="J25" s="51">
        <v>19</v>
      </c>
      <c r="K25" s="51">
        <v>2</v>
      </c>
      <c r="L25" s="52"/>
      <c r="M25" s="53"/>
    </row>
    <row r="26" spans="1:13" s="47" customFormat="1" ht="18" customHeight="1" thickBot="1" x14ac:dyDescent="0.2">
      <c r="A26" s="255">
        <v>3</v>
      </c>
      <c r="B26" s="258">
        <v>1</v>
      </c>
      <c r="C26" s="48" t="s">
        <v>141</v>
      </c>
      <c r="D26" s="49">
        <v>10</v>
      </c>
      <c r="E26" s="49">
        <v>0</v>
      </c>
      <c r="F26" s="49">
        <v>0</v>
      </c>
      <c r="G26" s="49">
        <v>0</v>
      </c>
      <c r="H26" s="49">
        <v>-9</v>
      </c>
      <c r="I26" s="50">
        <v>-9</v>
      </c>
      <c r="J26" s="51">
        <v>1</v>
      </c>
      <c r="K26" s="51">
        <v>0</v>
      </c>
      <c r="L26" s="54"/>
      <c r="M26" s="53"/>
    </row>
    <row r="27" spans="1:13" s="47" customFormat="1" ht="18" customHeight="1" thickBot="1" x14ac:dyDescent="0.2">
      <c r="A27" s="255">
        <v>3</v>
      </c>
      <c r="B27" s="259">
        <v>1</v>
      </c>
      <c r="C27" s="56" t="s">
        <v>142</v>
      </c>
      <c r="D27" s="57">
        <v>36</v>
      </c>
      <c r="E27" s="57">
        <v>3</v>
      </c>
      <c r="F27" s="57">
        <v>0</v>
      </c>
      <c r="G27" s="57">
        <v>1</v>
      </c>
      <c r="H27" s="57">
        <v>-9</v>
      </c>
      <c r="I27" s="58">
        <v>-5</v>
      </c>
      <c r="J27" s="59">
        <v>31</v>
      </c>
      <c r="K27" s="59">
        <v>3</v>
      </c>
      <c r="L27" s="60">
        <f>SUM(J24:J27)</f>
        <v>81</v>
      </c>
      <c r="M27" s="72"/>
    </row>
    <row r="28" spans="1:13" s="47" customFormat="1" ht="18" customHeight="1" x14ac:dyDescent="0.15">
      <c r="A28" s="255">
        <v>3</v>
      </c>
      <c r="B28" s="257">
        <v>2</v>
      </c>
      <c r="C28" s="41" t="s">
        <v>143</v>
      </c>
      <c r="D28" s="42">
        <v>15</v>
      </c>
      <c r="E28" s="42">
        <v>1</v>
      </c>
      <c r="F28" s="42">
        <v>0</v>
      </c>
      <c r="G28" s="42">
        <v>0</v>
      </c>
      <c r="H28" s="42">
        <v>0</v>
      </c>
      <c r="I28" s="43">
        <v>1</v>
      </c>
      <c r="J28" s="62">
        <v>16</v>
      </c>
      <c r="K28" s="62">
        <v>0</v>
      </c>
      <c r="L28" s="45"/>
      <c r="M28" s="78"/>
    </row>
    <row r="29" spans="1:13" s="47" customFormat="1" ht="18" customHeight="1" x14ac:dyDescent="0.15">
      <c r="A29" s="255">
        <v>3</v>
      </c>
      <c r="B29" s="258">
        <v>2</v>
      </c>
      <c r="C29" s="48" t="s">
        <v>144</v>
      </c>
      <c r="D29" s="49">
        <v>28</v>
      </c>
      <c r="E29" s="49">
        <v>0</v>
      </c>
      <c r="F29" s="49">
        <v>0</v>
      </c>
      <c r="G29" s="49">
        <v>0</v>
      </c>
      <c r="H29" s="49">
        <v>-2</v>
      </c>
      <c r="I29" s="50">
        <v>-2</v>
      </c>
      <c r="J29" s="51">
        <v>26</v>
      </c>
      <c r="K29" s="51">
        <v>0</v>
      </c>
      <c r="L29" s="52"/>
      <c r="M29" s="53"/>
    </row>
    <row r="30" spans="1:13" s="47" customFormat="1" ht="18" customHeight="1" x14ac:dyDescent="0.15">
      <c r="A30" s="255">
        <v>3</v>
      </c>
      <c r="B30" s="258">
        <v>2</v>
      </c>
      <c r="C30" s="48" t="s">
        <v>145</v>
      </c>
      <c r="D30" s="49">
        <v>26</v>
      </c>
      <c r="E30" s="49">
        <v>0</v>
      </c>
      <c r="F30" s="49">
        <v>0</v>
      </c>
      <c r="G30" s="49">
        <v>0</v>
      </c>
      <c r="H30" s="49">
        <v>-5</v>
      </c>
      <c r="I30" s="50">
        <v>-5</v>
      </c>
      <c r="J30" s="51">
        <v>21</v>
      </c>
      <c r="K30" s="51">
        <v>0</v>
      </c>
      <c r="L30" s="52"/>
      <c r="M30" s="53"/>
    </row>
    <row r="31" spans="1:13" s="47" customFormat="1" ht="18" customHeight="1" x14ac:dyDescent="0.15">
      <c r="A31" s="255">
        <v>3</v>
      </c>
      <c r="B31" s="258">
        <v>2</v>
      </c>
      <c r="C31" s="48" t="s">
        <v>146</v>
      </c>
      <c r="D31" s="49">
        <v>40</v>
      </c>
      <c r="E31" s="49">
        <v>4</v>
      </c>
      <c r="F31" s="49">
        <v>1</v>
      </c>
      <c r="G31" s="49">
        <v>0</v>
      </c>
      <c r="H31" s="49">
        <v>-4</v>
      </c>
      <c r="I31" s="50">
        <v>1</v>
      </c>
      <c r="J31" s="51">
        <v>41</v>
      </c>
      <c r="K31" s="51">
        <v>0</v>
      </c>
      <c r="L31" s="52"/>
      <c r="M31" s="53"/>
    </row>
    <row r="32" spans="1:13" s="47" customFormat="1" ht="18" customHeight="1" thickBot="1" x14ac:dyDescent="0.2">
      <c r="A32" s="255">
        <v>3</v>
      </c>
      <c r="B32" s="258">
        <v>2</v>
      </c>
      <c r="C32" s="48" t="s">
        <v>147</v>
      </c>
      <c r="D32" s="49">
        <v>37</v>
      </c>
      <c r="E32" s="49">
        <v>0</v>
      </c>
      <c r="F32" s="49">
        <v>0</v>
      </c>
      <c r="G32" s="49">
        <v>0</v>
      </c>
      <c r="H32" s="49">
        <v>-7</v>
      </c>
      <c r="I32" s="50">
        <v>-7</v>
      </c>
      <c r="J32" s="51">
        <v>30</v>
      </c>
      <c r="K32" s="51">
        <v>11</v>
      </c>
      <c r="L32" s="52"/>
      <c r="M32" s="53"/>
    </row>
    <row r="33" spans="1:13" s="47" customFormat="1" ht="18" customHeight="1" thickBot="1" x14ac:dyDescent="0.2">
      <c r="A33" s="256">
        <v>3</v>
      </c>
      <c r="B33" s="259">
        <v>2</v>
      </c>
      <c r="C33" s="56" t="s">
        <v>148</v>
      </c>
      <c r="D33" s="57">
        <v>22</v>
      </c>
      <c r="E33" s="57">
        <v>10</v>
      </c>
      <c r="F33" s="57">
        <v>0</v>
      </c>
      <c r="G33" s="57">
        <v>0</v>
      </c>
      <c r="H33" s="57">
        <v>-1</v>
      </c>
      <c r="I33" s="69">
        <v>9</v>
      </c>
      <c r="J33" s="79">
        <v>31</v>
      </c>
      <c r="K33" s="79">
        <v>12</v>
      </c>
      <c r="L33" s="80">
        <f>SUM(J28:J33)</f>
        <v>165</v>
      </c>
      <c r="M33" s="68">
        <f>SUM(L27,L33)</f>
        <v>246</v>
      </c>
    </row>
    <row r="34" spans="1:13" s="47" customFormat="1" ht="18" customHeight="1" x14ac:dyDescent="0.15">
      <c r="A34" s="254">
        <v>4</v>
      </c>
      <c r="B34" s="257">
        <v>1</v>
      </c>
      <c r="C34" s="75" t="s">
        <v>149</v>
      </c>
      <c r="D34" s="76">
        <v>24</v>
      </c>
      <c r="E34" s="76">
        <v>2</v>
      </c>
      <c r="F34" s="76">
        <v>0</v>
      </c>
      <c r="G34" s="76">
        <v>0</v>
      </c>
      <c r="H34" s="76">
        <v>-3</v>
      </c>
      <c r="I34" s="77">
        <v>-1</v>
      </c>
      <c r="J34" s="44">
        <v>23</v>
      </c>
      <c r="K34" s="44">
        <v>1</v>
      </c>
      <c r="L34" s="45"/>
      <c r="M34" s="46"/>
    </row>
    <row r="35" spans="1:13" s="47" customFormat="1" ht="18" customHeight="1" x14ac:dyDescent="0.15">
      <c r="A35" s="255">
        <v>4</v>
      </c>
      <c r="B35" s="258">
        <v>1</v>
      </c>
      <c r="C35" s="48" t="s">
        <v>150</v>
      </c>
      <c r="D35" s="49">
        <v>58</v>
      </c>
      <c r="E35" s="49">
        <v>4</v>
      </c>
      <c r="F35" s="49">
        <v>0</v>
      </c>
      <c r="G35" s="49">
        <v>0</v>
      </c>
      <c r="H35" s="49">
        <v>-12</v>
      </c>
      <c r="I35" s="50">
        <v>-8</v>
      </c>
      <c r="J35" s="51">
        <v>50</v>
      </c>
      <c r="K35" s="51">
        <v>10</v>
      </c>
      <c r="L35" s="52"/>
      <c r="M35" s="53"/>
    </row>
    <row r="36" spans="1:13" s="47" customFormat="1" ht="18" customHeight="1" x14ac:dyDescent="0.15">
      <c r="A36" s="255">
        <v>4</v>
      </c>
      <c r="B36" s="258">
        <v>1</v>
      </c>
      <c r="C36" s="48" t="s">
        <v>151</v>
      </c>
      <c r="D36" s="49">
        <v>23</v>
      </c>
      <c r="E36" s="49">
        <v>3</v>
      </c>
      <c r="F36" s="49">
        <v>0</v>
      </c>
      <c r="G36" s="49">
        <v>0</v>
      </c>
      <c r="H36" s="49">
        <v>-1</v>
      </c>
      <c r="I36" s="50">
        <v>2</v>
      </c>
      <c r="J36" s="51">
        <v>25</v>
      </c>
      <c r="K36" s="51">
        <v>1</v>
      </c>
      <c r="L36" s="81"/>
      <c r="M36" s="82"/>
    </row>
    <row r="37" spans="1:13" s="47" customFormat="1" ht="18" customHeight="1" x14ac:dyDescent="0.15">
      <c r="A37" s="255">
        <v>4</v>
      </c>
      <c r="B37" s="258">
        <v>1</v>
      </c>
      <c r="C37" s="75" t="s">
        <v>217</v>
      </c>
      <c r="D37" s="76">
        <v>16</v>
      </c>
      <c r="E37" s="76">
        <v>0</v>
      </c>
      <c r="F37" s="76">
        <v>0</v>
      </c>
      <c r="G37" s="76">
        <v>0</v>
      </c>
      <c r="H37" s="76">
        <v>-16</v>
      </c>
      <c r="I37" s="77">
        <v>-16</v>
      </c>
      <c r="J37" s="44">
        <v>0</v>
      </c>
      <c r="K37" s="44"/>
      <c r="L37" s="45"/>
      <c r="M37" s="46"/>
    </row>
    <row r="38" spans="1:13" s="47" customFormat="1" ht="18" customHeight="1" thickBot="1" x14ac:dyDescent="0.2">
      <c r="A38" s="255">
        <v>4</v>
      </c>
      <c r="B38" s="258">
        <v>1</v>
      </c>
      <c r="C38" s="48" t="s">
        <v>152</v>
      </c>
      <c r="D38" s="49">
        <v>44</v>
      </c>
      <c r="E38" s="49">
        <v>0</v>
      </c>
      <c r="F38" s="49">
        <v>0</v>
      </c>
      <c r="G38" s="49">
        <v>0</v>
      </c>
      <c r="H38" s="49">
        <v>-1</v>
      </c>
      <c r="I38" s="50">
        <v>-1</v>
      </c>
      <c r="J38" s="51">
        <v>43</v>
      </c>
      <c r="K38" s="51">
        <v>13</v>
      </c>
      <c r="L38" s="54"/>
      <c r="M38" s="55"/>
    </row>
    <row r="39" spans="1:13" s="47" customFormat="1" ht="18" customHeight="1" thickBot="1" x14ac:dyDescent="0.2">
      <c r="A39" s="256">
        <v>4</v>
      </c>
      <c r="B39" s="259">
        <v>1</v>
      </c>
      <c r="C39" s="63" t="s">
        <v>153</v>
      </c>
      <c r="D39" s="64">
        <v>29</v>
      </c>
      <c r="E39" s="64">
        <v>5</v>
      </c>
      <c r="F39" s="64">
        <v>0</v>
      </c>
      <c r="G39" s="64">
        <v>0</v>
      </c>
      <c r="H39" s="64">
        <v>-5</v>
      </c>
      <c r="I39" s="65">
        <v>0</v>
      </c>
      <c r="J39" s="66">
        <v>29</v>
      </c>
      <c r="K39" s="66">
        <v>1</v>
      </c>
      <c r="L39" s="67">
        <f>SUM(J34:J39)</f>
        <v>170</v>
      </c>
      <c r="M39" s="68">
        <f>SUM(L36,L39)</f>
        <v>170</v>
      </c>
    </row>
    <row r="40" spans="1:13" s="47" customFormat="1" ht="18" customHeight="1" x14ac:dyDescent="0.15">
      <c r="A40" s="254">
        <v>5</v>
      </c>
      <c r="B40" s="257">
        <v>1</v>
      </c>
      <c r="C40" s="41" t="s">
        <v>154</v>
      </c>
      <c r="D40" s="42">
        <v>22</v>
      </c>
      <c r="E40" s="42">
        <v>2</v>
      </c>
      <c r="F40" s="42">
        <v>0</v>
      </c>
      <c r="G40" s="42">
        <v>0</v>
      </c>
      <c r="H40" s="42">
        <v>-1</v>
      </c>
      <c r="I40" s="43">
        <v>1</v>
      </c>
      <c r="J40" s="62">
        <v>23</v>
      </c>
      <c r="K40" s="62">
        <v>4</v>
      </c>
      <c r="L40" s="45"/>
      <c r="M40" s="46"/>
    </row>
    <row r="41" spans="1:13" s="47" customFormat="1" ht="18" customHeight="1" x14ac:dyDescent="0.15">
      <c r="A41" s="255">
        <v>5</v>
      </c>
      <c r="B41" s="258">
        <v>1</v>
      </c>
      <c r="C41" s="48" t="s">
        <v>155</v>
      </c>
      <c r="D41" s="49">
        <v>14</v>
      </c>
      <c r="E41" s="49">
        <v>8</v>
      </c>
      <c r="F41" s="49">
        <v>0</v>
      </c>
      <c r="G41" s="49">
        <v>4</v>
      </c>
      <c r="H41" s="49">
        <v>-1</v>
      </c>
      <c r="I41" s="50">
        <v>11</v>
      </c>
      <c r="J41" s="51">
        <v>25</v>
      </c>
      <c r="K41" s="51">
        <v>0</v>
      </c>
      <c r="L41" s="52"/>
      <c r="M41" s="53"/>
    </row>
    <row r="42" spans="1:13" s="47" customFormat="1" ht="18" customHeight="1" thickBot="1" x14ac:dyDescent="0.2">
      <c r="A42" s="255">
        <v>5</v>
      </c>
      <c r="B42" s="258">
        <v>1</v>
      </c>
      <c r="C42" s="48" t="s">
        <v>156</v>
      </c>
      <c r="D42" s="49">
        <v>21</v>
      </c>
      <c r="E42" s="49">
        <v>0</v>
      </c>
      <c r="F42" s="49">
        <v>0</v>
      </c>
      <c r="G42" s="49">
        <v>0</v>
      </c>
      <c r="H42" s="49">
        <v>-8</v>
      </c>
      <c r="I42" s="50">
        <v>-8</v>
      </c>
      <c r="J42" s="51">
        <v>13</v>
      </c>
      <c r="K42" s="51">
        <v>7</v>
      </c>
      <c r="L42" s="54"/>
      <c r="M42" s="53"/>
    </row>
    <row r="43" spans="1:13" s="47" customFormat="1" ht="18" customHeight="1" thickBot="1" x14ac:dyDescent="0.2">
      <c r="A43" s="255">
        <v>5</v>
      </c>
      <c r="B43" s="259">
        <v>1</v>
      </c>
      <c r="C43" s="56" t="s">
        <v>218</v>
      </c>
      <c r="D43" s="57">
        <v>5</v>
      </c>
      <c r="E43" s="57">
        <v>0</v>
      </c>
      <c r="F43" s="57">
        <v>0</v>
      </c>
      <c r="G43" s="57">
        <v>0</v>
      </c>
      <c r="H43" s="57">
        <v>-5</v>
      </c>
      <c r="I43" s="58">
        <v>-5</v>
      </c>
      <c r="J43" s="59">
        <v>0</v>
      </c>
      <c r="K43" s="59"/>
      <c r="L43" s="60">
        <f>SUM(J40:J43)</f>
        <v>61</v>
      </c>
      <c r="M43" s="72"/>
    </row>
    <row r="44" spans="1:13" s="47" customFormat="1" ht="18" customHeight="1" x14ac:dyDescent="0.15">
      <c r="A44" s="255">
        <v>5</v>
      </c>
      <c r="B44" s="257">
        <v>2</v>
      </c>
      <c r="C44" s="41" t="s">
        <v>157</v>
      </c>
      <c r="D44" s="42">
        <v>32</v>
      </c>
      <c r="E44" s="42">
        <v>2</v>
      </c>
      <c r="F44" s="42">
        <v>0</v>
      </c>
      <c r="G44" s="42">
        <v>0</v>
      </c>
      <c r="H44" s="42">
        <v>-4</v>
      </c>
      <c r="I44" s="43">
        <v>-2</v>
      </c>
      <c r="J44" s="62">
        <v>30</v>
      </c>
      <c r="K44" s="62">
        <v>10</v>
      </c>
      <c r="L44" s="45"/>
      <c r="M44" s="46"/>
    </row>
    <row r="45" spans="1:13" s="47" customFormat="1" ht="18" customHeight="1" x14ac:dyDescent="0.15">
      <c r="A45" s="255">
        <v>5</v>
      </c>
      <c r="B45" s="258">
        <v>2</v>
      </c>
      <c r="C45" s="48" t="s">
        <v>158</v>
      </c>
      <c r="D45" s="49">
        <v>30</v>
      </c>
      <c r="E45" s="49">
        <v>0</v>
      </c>
      <c r="F45" s="49">
        <v>0</v>
      </c>
      <c r="G45" s="49">
        <v>0</v>
      </c>
      <c r="H45" s="49">
        <v>-5</v>
      </c>
      <c r="I45" s="50">
        <v>-5</v>
      </c>
      <c r="J45" s="51">
        <v>25</v>
      </c>
      <c r="K45" s="51">
        <v>2</v>
      </c>
      <c r="L45" s="52"/>
      <c r="M45" s="53"/>
    </row>
    <row r="46" spans="1:13" s="47" customFormat="1" ht="18" customHeight="1" thickBot="1" x14ac:dyDescent="0.2">
      <c r="A46" s="255">
        <v>5</v>
      </c>
      <c r="B46" s="258">
        <v>2</v>
      </c>
      <c r="C46" s="48" t="s">
        <v>159</v>
      </c>
      <c r="D46" s="49">
        <v>28</v>
      </c>
      <c r="E46" s="49">
        <v>0</v>
      </c>
      <c r="F46" s="49">
        <v>0</v>
      </c>
      <c r="G46" s="49">
        <v>0</v>
      </c>
      <c r="H46" s="49">
        <v>0</v>
      </c>
      <c r="I46" s="50">
        <v>0</v>
      </c>
      <c r="J46" s="51">
        <v>28</v>
      </c>
      <c r="K46" s="51">
        <v>5</v>
      </c>
      <c r="L46" s="52"/>
      <c r="M46" s="53"/>
    </row>
    <row r="47" spans="1:13" s="47" customFormat="1" ht="18" customHeight="1" thickBot="1" x14ac:dyDescent="0.2">
      <c r="A47" s="256">
        <v>5</v>
      </c>
      <c r="B47" s="259">
        <v>2</v>
      </c>
      <c r="C47" s="63" t="s">
        <v>160</v>
      </c>
      <c r="D47" s="64">
        <v>49</v>
      </c>
      <c r="E47" s="64">
        <v>0</v>
      </c>
      <c r="F47" s="64">
        <v>0</v>
      </c>
      <c r="G47" s="64">
        <v>0</v>
      </c>
      <c r="H47" s="64">
        <v>-6</v>
      </c>
      <c r="I47" s="65">
        <v>-6</v>
      </c>
      <c r="J47" s="66">
        <v>43</v>
      </c>
      <c r="K47" s="66">
        <v>16</v>
      </c>
      <c r="L47" s="67">
        <f>SUM(J44:J47)</f>
        <v>126</v>
      </c>
      <c r="M47" s="68">
        <f>SUM(L43,L47)</f>
        <v>187</v>
      </c>
    </row>
    <row r="48" spans="1:13" s="47" customFormat="1" ht="18" customHeight="1" x14ac:dyDescent="0.15">
      <c r="A48" s="254">
        <v>6</v>
      </c>
      <c r="B48" s="257">
        <v>1</v>
      </c>
      <c r="C48" s="41" t="s">
        <v>161</v>
      </c>
      <c r="D48" s="42">
        <v>38</v>
      </c>
      <c r="E48" s="42">
        <v>1</v>
      </c>
      <c r="F48" s="42">
        <v>0</v>
      </c>
      <c r="G48" s="42">
        <v>0</v>
      </c>
      <c r="H48" s="42">
        <v>-7</v>
      </c>
      <c r="I48" s="43">
        <v>-6</v>
      </c>
      <c r="J48" s="62">
        <v>32</v>
      </c>
      <c r="K48" s="62">
        <v>8</v>
      </c>
      <c r="L48" s="45"/>
      <c r="M48" s="46"/>
    </row>
    <row r="49" spans="1:13" s="47" customFormat="1" ht="18" customHeight="1" x14ac:dyDescent="0.15">
      <c r="A49" s="255">
        <v>6</v>
      </c>
      <c r="B49" s="258">
        <v>1</v>
      </c>
      <c r="C49" s="48" t="s">
        <v>162</v>
      </c>
      <c r="D49" s="49">
        <v>37</v>
      </c>
      <c r="E49" s="49">
        <v>0</v>
      </c>
      <c r="F49" s="49">
        <v>1</v>
      </c>
      <c r="G49" s="49">
        <v>0</v>
      </c>
      <c r="H49" s="49">
        <v>-11</v>
      </c>
      <c r="I49" s="50">
        <v>-10</v>
      </c>
      <c r="J49" s="51">
        <v>27</v>
      </c>
      <c r="K49" s="51">
        <v>14</v>
      </c>
      <c r="L49" s="52"/>
      <c r="M49" s="53"/>
    </row>
    <row r="50" spans="1:13" s="47" customFormat="1" ht="18" customHeight="1" x14ac:dyDescent="0.15">
      <c r="A50" s="255">
        <v>6</v>
      </c>
      <c r="B50" s="258">
        <v>1</v>
      </c>
      <c r="C50" s="48" t="s">
        <v>163</v>
      </c>
      <c r="D50" s="49">
        <v>35</v>
      </c>
      <c r="E50" s="49">
        <v>1</v>
      </c>
      <c r="F50" s="49">
        <v>0</v>
      </c>
      <c r="G50" s="49">
        <v>0</v>
      </c>
      <c r="H50" s="49">
        <v>-4</v>
      </c>
      <c r="I50" s="50">
        <v>-3</v>
      </c>
      <c r="J50" s="51">
        <v>32</v>
      </c>
      <c r="K50" s="51">
        <v>0</v>
      </c>
      <c r="L50" s="52"/>
      <c r="M50" s="53"/>
    </row>
    <row r="51" spans="1:13" s="47" customFormat="1" ht="18" customHeight="1" x14ac:dyDescent="0.15">
      <c r="A51" s="255">
        <v>6</v>
      </c>
      <c r="B51" s="258">
        <v>1</v>
      </c>
      <c r="C51" s="48" t="s">
        <v>164</v>
      </c>
      <c r="D51" s="49">
        <v>15</v>
      </c>
      <c r="E51" s="49">
        <v>0</v>
      </c>
      <c r="F51" s="49">
        <v>0</v>
      </c>
      <c r="G51" s="49">
        <v>0</v>
      </c>
      <c r="H51" s="49">
        <v>0</v>
      </c>
      <c r="I51" s="50">
        <v>0</v>
      </c>
      <c r="J51" s="51">
        <v>15</v>
      </c>
      <c r="K51" s="51">
        <v>0</v>
      </c>
      <c r="L51" s="52"/>
      <c r="M51" s="53"/>
    </row>
    <row r="52" spans="1:13" s="47" customFormat="1" ht="18" customHeight="1" x14ac:dyDescent="0.15">
      <c r="A52" s="255">
        <v>6</v>
      </c>
      <c r="B52" s="258">
        <v>1</v>
      </c>
      <c r="C52" s="48" t="s">
        <v>165</v>
      </c>
      <c r="D52" s="49">
        <v>21</v>
      </c>
      <c r="E52" s="49">
        <v>0</v>
      </c>
      <c r="F52" s="49">
        <v>0</v>
      </c>
      <c r="G52" s="49">
        <v>0</v>
      </c>
      <c r="H52" s="49">
        <v>-1</v>
      </c>
      <c r="I52" s="50">
        <v>-1</v>
      </c>
      <c r="J52" s="51">
        <v>20</v>
      </c>
      <c r="K52" s="51">
        <v>5</v>
      </c>
      <c r="L52" s="45"/>
      <c r="M52" s="53"/>
    </row>
    <row r="53" spans="1:13" s="47" customFormat="1" ht="18" customHeight="1" thickBot="1" x14ac:dyDescent="0.2">
      <c r="A53" s="255">
        <v>6</v>
      </c>
      <c r="B53" s="258">
        <v>1</v>
      </c>
      <c r="C53" s="75" t="s">
        <v>166</v>
      </c>
      <c r="D53" s="76">
        <v>21</v>
      </c>
      <c r="E53" s="76">
        <v>1</v>
      </c>
      <c r="F53" s="76">
        <v>0</v>
      </c>
      <c r="G53" s="76">
        <v>0</v>
      </c>
      <c r="H53" s="76">
        <v>0</v>
      </c>
      <c r="I53" s="77">
        <v>1</v>
      </c>
      <c r="J53" s="44">
        <v>22</v>
      </c>
      <c r="K53" s="44">
        <v>2</v>
      </c>
      <c r="L53" s="45"/>
      <c r="M53" s="46"/>
    </row>
    <row r="54" spans="1:13" s="47" customFormat="1" ht="18" customHeight="1" x14ac:dyDescent="0.15">
      <c r="A54" s="256">
        <v>6</v>
      </c>
      <c r="B54" s="259">
        <v>1</v>
      </c>
      <c r="C54" s="56" t="s">
        <v>167</v>
      </c>
      <c r="D54" s="57">
        <v>55</v>
      </c>
      <c r="E54" s="57">
        <v>0</v>
      </c>
      <c r="F54" s="57">
        <v>0</v>
      </c>
      <c r="G54" s="57">
        <v>0</v>
      </c>
      <c r="H54" s="57">
        <v>-11</v>
      </c>
      <c r="I54" s="58">
        <v>-11</v>
      </c>
      <c r="J54" s="59">
        <v>44</v>
      </c>
      <c r="K54" s="59">
        <v>0</v>
      </c>
      <c r="L54" s="83">
        <f>SUM(J48:J54)</f>
        <v>192</v>
      </c>
      <c r="M54" s="84">
        <f>L54</f>
        <v>192</v>
      </c>
    </row>
    <row r="55" spans="1:13" s="47" customFormat="1" ht="18" customHeight="1" x14ac:dyDescent="0.15">
      <c r="A55" s="254">
        <v>7</v>
      </c>
      <c r="B55" s="257">
        <v>1</v>
      </c>
      <c r="C55" s="41" t="s">
        <v>168</v>
      </c>
      <c r="D55" s="42">
        <v>25</v>
      </c>
      <c r="E55" s="42">
        <v>1</v>
      </c>
      <c r="F55" s="42">
        <v>0</v>
      </c>
      <c r="G55" s="42">
        <v>0</v>
      </c>
      <c r="H55" s="42">
        <v>-4</v>
      </c>
      <c r="I55" s="43">
        <v>-3</v>
      </c>
      <c r="J55" s="62">
        <v>22</v>
      </c>
      <c r="K55" s="62">
        <v>0</v>
      </c>
      <c r="L55" s="85"/>
      <c r="M55" s="78"/>
    </row>
    <row r="56" spans="1:13" s="47" customFormat="1" ht="18" customHeight="1" x14ac:dyDescent="0.15">
      <c r="A56" s="255">
        <v>7</v>
      </c>
      <c r="B56" s="258">
        <v>1</v>
      </c>
      <c r="C56" s="48" t="s">
        <v>169</v>
      </c>
      <c r="D56" s="49">
        <v>19</v>
      </c>
      <c r="E56" s="49">
        <v>0</v>
      </c>
      <c r="F56" s="49">
        <v>0</v>
      </c>
      <c r="G56" s="49">
        <v>0</v>
      </c>
      <c r="H56" s="49">
        <v>-1</v>
      </c>
      <c r="I56" s="50">
        <v>-1</v>
      </c>
      <c r="J56" s="51">
        <v>18</v>
      </c>
      <c r="K56" s="51">
        <v>8</v>
      </c>
      <c r="L56" s="54"/>
      <c r="M56" s="53"/>
    </row>
    <row r="57" spans="1:13" s="47" customFormat="1" ht="18" customHeight="1" x14ac:dyDescent="0.15">
      <c r="A57" s="255">
        <v>7</v>
      </c>
      <c r="B57" s="258">
        <v>1</v>
      </c>
      <c r="C57" s="48" t="s">
        <v>170</v>
      </c>
      <c r="D57" s="49">
        <v>9</v>
      </c>
      <c r="E57" s="49">
        <v>1</v>
      </c>
      <c r="F57" s="49">
        <v>0</v>
      </c>
      <c r="G57" s="49">
        <v>0</v>
      </c>
      <c r="H57" s="49">
        <v>-1</v>
      </c>
      <c r="I57" s="50">
        <v>0</v>
      </c>
      <c r="J57" s="51">
        <v>9</v>
      </c>
      <c r="K57" s="51">
        <v>2</v>
      </c>
      <c r="L57" s="52"/>
      <c r="M57" s="86"/>
    </row>
    <row r="58" spans="1:13" s="47" customFormat="1" ht="18" customHeight="1" x14ac:dyDescent="0.15">
      <c r="A58" s="255">
        <v>7</v>
      </c>
      <c r="B58" s="258">
        <v>1</v>
      </c>
      <c r="C58" s="75" t="s">
        <v>171</v>
      </c>
      <c r="D58" s="76">
        <v>25</v>
      </c>
      <c r="E58" s="76">
        <v>5</v>
      </c>
      <c r="F58" s="76">
        <v>1</v>
      </c>
      <c r="G58" s="76">
        <v>0</v>
      </c>
      <c r="H58" s="76">
        <v>-3</v>
      </c>
      <c r="I58" s="77">
        <v>3</v>
      </c>
      <c r="J58" s="44">
        <v>28</v>
      </c>
      <c r="K58" s="44">
        <v>0</v>
      </c>
      <c r="L58" s="52"/>
      <c r="M58" s="46"/>
    </row>
    <row r="59" spans="1:13" s="47" customFormat="1" ht="18" customHeight="1" x14ac:dyDescent="0.15">
      <c r="A59" s="255">
        <v>7</v>
      </c>
      <c r="B59" s="258">
        <v>1</v>
      </c>
      <c r="C59" s="48" t="s">
        <v>172</v>
      </c>
      <c r="D59" s="49">
        <v>14</v>
      </c>
      <c r="E59" s="49">
        <v>0</v>
      </c>
      <c r="F59" s="49">
        <v>1</v>
      </c>
      <c r="G59" s="49">
        <v>0</v>
      </c>
      <c r="H59" s="49">
        <v>-7</v>
      </c>
      <c r="I59" s="50">
        <v>-6</v>
      </c>
      <c r="J59" s="51">
        <v>8</v>
      </c>
      <c r="K59" s="51">
        <v>1</v>
      </c>
      <c r="L59" s="52"/>
      <c r="M59" s="53"/>
    </row>
    <row r="60" spans="1:13" s="47" customFormat="1" ht="18" customHeight="1" thickBot="1" x14ac:dyDescent="0.2">
      <c r="A60" s="255">
        <v>7</v>
      </c>
      <c r="B60" s="258">
        <v>1</v>
      </c>
      <c r="C60" s="48" t="s">
        <v>173</v>
      </c>
      <c r="D60" s="49">
        <v>24</v>
      </c>
      <c r="E60" s="49">
        <v>4</v>
      </c>
      <c r="F60" s="49">
        <v>0</v>
      </c>
      <c r="G60" s="49">
        <v>0</v>
      </c>
      <c r="H60" s="49">
        <v>-1</v>
      </c>
      <c r="I60" s="50">
        <v>3</v>
      </c>
      <c r="J60" s="51">
        <v>27</v>
      </c>
      <c r="K60" s="51">
        <v>0</v>
      </c>
      <c r="L60" s="54"/>
      <c r="M60" s="55"/>
    </row>
    <row r="61" spans="1:13" s="47" customFormat="1" ht="18" customHeight="1" thickBot="1" x14ac:dyDescent="0.2">
      <c r="A61" s="256">
        <v>7</v>
      </c>
      <c r="B61" s="259">
        <v>1</v>
      </c>
      <c r="C61" s="56" t="s">
        <v>174</v>
      </c>
      <c r="D61" s="57">
        <v>4</v>
      </c>
      <c r="E61" s="57">
        <v>0</v>
      </c>
      <c r="F61" s="57">
        <v>0</v>
      </c>
      <c r="G61" s="57">
        <v>1</v>
      </c>
      <c r="H61" s="57">
        <v>0</v>
      </c>
      <c r="I61" s="58">
        <v>1</v>
      </c>
      <c r="J61" s="59">
        <v>5</v>
      </c>
      <c r="K61" s="59">
        <v>0</v>
      </c>
      <c r="L61" s="67">
        <f>SUM(J55:J61)</f>
        <v>117</v>
      </c>
      <c r="M61" s="68">
        <f>L61</f>
        <v>117</v>
      </c>
    </row>
    <row r="62" spans="1:13" s="47" customFormat="1" ht="18" customHeight="1" x14ac:dyDescent="0.15">
      <c r="A62" s="254">
        <v>8</v>
      </c>
      <c r="B62" s="257">
        <v>1</v>
      </c>
      <c r="C62" s="41" t="s">
        <v>175</v>
      </c>
      <c r="D62" s="42">
        <v>47</v>
      </c>
      <c r="E62" s="42">
        <v>2</v>
      </c>
      <c r="F62" s="42">
        <v>0</v>
      </c>
      <c r="G62" s="42">
        <v>0</v>
      </c>
      <c r="H62" s="42">
        <v>-11</v>
      </c>
      <c r="I62" s="43">
        <v>-9</v>
      </c>
      <c r="J62" s="62">
        <v>38</v>
      </c>
      <c r="K62" s="62">
        <v>1</v>
      </c>
      <c r="L62" s="45"/>
      <c r="M62" s="46"/>
    </row>
    <row r="63" spans="1:13" s="47" customFormat="1" ht="18" customHeight="1" x14ac:dyDescent="0.15">
      <c r="A63" s="255">
        <v>8</v>
      </c>
      <c r="B63" s="258">
        <v>1</v>
      </c>
      <c r="C63" s="48" t="s">
        <v>176</v>
      </c>
      <c r="D63" s="49">
        <v>20</v>
      </c>
      <c r="E63" s="49">
        <v>4</v>
      </c>
      <c r="F63" s="49">
        <v>0</v>
      </c>
      <c r="G63" s="49">
        <v>0</v>
      </c>
      <c r="H63" s="49">
        <v>-3</v>
      </c>
      <c r="I63" s="50">
        <v>1</v>
      </c>
      <c r="J63" s="51">
        <v>21</v>
      </c>
      <c r="K63" s="51">
        <v>2</v>
      </c>
      <c r="L63" s="52"/>
      <c r="M63" s="53"/>
    </row>
    <row r="64" spans="1:13" s="47" customFormat="1" ht="18" customHeight="1" x14ac:dyDescent="0.15">
      <c r="A64" s="255">
        <v>8</v>
      </c>
      <c r="B64" s="258">
        <v>1</v>
      </c>
      <c r="C64" s="48" t="s">
        <v>177</v>
      </c>
      <c r="D64" s="49">
        <v>28</v>
      </c>
      <c r="E64" s="49">
        <v>1</v>
      </c>
      <c r="F64" s="49">
        <v>0</v>
      </c>
      <c r="G64" s="49">
        <v>0</v>
      </c>
      <c r="H64" s="49">
        <v>-8</v>
      </c>
      <c r="I64" s="50">
        <v>-7</v>
      </c>
      <c r="J64" s="51">
        <v>21</v>
      </c>
      <c r="K64" s="51">
        <v>0</v>
      </c>
      <c r="L64" s="52"/>
      <c r="M64" s="53"/>
    </row>
    <row r="65" spans="1:13" s="47" customFormat="1" ht="18" customHeight="1" thickBot="1" x14ac:dyDescent="0.2">
      <c r="A65" s="255">
        <v>8</v>
      </c>
      <c r="B65" s="258">
        <v>1</v>
      </c>
      <c r="C65" s="48" t="s">
        <v>178</v>
      </c>
      <c r="D65" s="49">
        <v>8</v>
      </c>
      <c r="E65" s="49">
        <v>0</v>
      </c>
      <c r="F65" s="49">
        <v>0</v>
      </c>
      <c r="G65" s="49">
        <v>2</v>
      </c>
      <c r="H65" s="49">
        <v>-2</v>
      </c>
      <c r="I65" s="50">
        <v>0</v>
      </c>
      <c r="J65" s="51">
        <v>8</v>
      </c>
      <c r="K65" s="51">
        <v>2</v>
      </c>
      <c r="L65" s="54"/>
      <c r="M65" s="53"/>
    </row>
    <row r="66" spans="1:13" s="47" customFormat="1" ht="18" customHeight="1" thickBot="1" x14ac:dyDescent="0.2">
      <c r="A66" s="255">
        <v>8</v>
      </c>
      <c r="B66" s="259">
        <v>1</v>
      </c>
      <c r="C66" s="63" t="s">
        <v>179</v>
      </c>
      <c r="D66" s="64">
        <v>13</v>
      </c>
      <c r="E66" s="64">
        <v>0</v>
      </c>
      <c r="F66" s="64">
        <v>0</v>
      </c>
      <c r="G66" s="64">
        <v>0</v>
      </c>
      <c r="H66" s="64">
        <v>-2</v>
      </c>
      <c r="I66" s="65">
        <v>-2</v>
      </c>
      <c r="J66" s="66">
        <v>11</v>
      </c>
      <c r="K66" s="66">
        <v>2</v>
      </c>
      <c r="L66" s="60">
        <f>SUM(J62:J66)</f>
        <v>99</v>
      </c>
      <c r="M66" s="72"/>
    </row>
    <row r="67" spans="1:13" s="47" customFormat="1" ht="18" customHeight="1" x14ac:dyDescent="0.15">
      <c r="A67" s="255">
        <v>8</v>
      </c>
      <c r="B67" s="257">
        <v>2</v>
      </c>
      <c r="C67" s="41" t="s">
        <v>180</v>
      </c>
      <c r="D67" s="42">
        <v>44</v>
      </c>
      <c r="E67" s="42">
        <v>3</v>
      </c>
      <c r="F67" s="42">
        <v>0</v>
      </c>
      <c r="G67" s="42">
        <v>0</v>
      </c>
      <c r="H67" s="42">
        <v>-1</v>
      </c>
      <c r="I67" s="43">
        <v>2</v>
      </c>
      <c r="J67" s="62">
        <v>46</v>
      </c>
      <c r="K67" s="62">
        <v>2</v>
      </c>
      <c r="L67" s="45"/>
      <c r="M67" s="46"/>
    </row>
    <row r="68" spans="1:13" s="47" customFormat="1" ht="18" customHeight="1" thickBot="1" x14ac:dyDescent="0.2">
      <c r="A68" s="255">
        <v>8</v>
      </c>
      <c r="B68" s="258">
        <v>2</v>
      </c>
      <c r="C68" s="48" t="s">
        <v>181</v>
      </c>
      <c r="D68" s="49">
        <v>25</v>
      </c>
      <c r="E68" s="49">
        <v>6</v>
      </c>
      <c r="F68" s="49">
        <v>0</v>
      </c>
      <c r="G68" s="49">
        <v>0</v>
      </c>
      <c r="H68" s="49">
        <v>0</v>
      </c>
      <c r="I68" s="50">
        <v>6</v>
      </c>
      <c r="J68" s="51">
        <v>31</v>
      </c>
      <c r="K68" s="51">
        <v>16</v>
      </c>
      <c r="L68" s="52"/>
      <c r="M68" s="53"/>
    </row>
    <row r="69" spans="1:13" s="47" customFormat="1" ht="18" customHeight="1" thickBot="1" x14ac:dyDescent="0.2">
      <c r="A69" s="255">
        <v>8</v>
      </c>
      <c r="B69" s="259">
        <v>2</v>
      </c>
      <c r="C69" s="56" t="s">
        <v>182</v>
      </c>
      <c r="D69" s="57">
        <v>30</v>
      </c>
      <c r="E69" s="57">
        <v>3</v>
      </c>
      <c r="F69" s="57">
        <v>0</v>
      </c>
      <c r="G69" s="57">
        <v>0</v>
      </c>
      <c r="H69" s="57">
        <v>-5</v>
      </c>
      <c r="I69" s="58">
        <v>-2</v>
      </c>
      <c r="J69" s="59">
        <v>28</v>
      </c>
      <c r="K69" s="59">
        <v>2</v>
      </c>
      <c r="L69" s="60">
        <f>SUM(J67:J69)</f>
        <v>105</v>
      </c>
      <c r="M69" s="72"/>
    </row>
    <row r="70" spans="1:13" s="47" customFormat="1" ht="18" customHeight="1" x14ac:dyDescent="0.15">
      <c r="A70" s="255">
        <v>8</v>
      </c>
      <c r="B70" s="257">
        <v>3</v>
      </c>
      <c r="C70" s="41" t="s">
        <v>183</v>
      </c>
      <c r="D70" s="42">
        <v>19</v>
      </c>
      <c r="E70" s="42">
        <v>4</v>
      </c>
      <c r="F70" s="42">
        <v>0</v>
      </c>
      <c r="G70" s="42">
        <v>0</v>
      </c>
      <c r="H70" s="42">
        <v>-5</v>
      </c>
      <c r="I70" s="43">
        <v>-1</v>
      </c>
      <c r="J70" s="62">
        <v>18</v>
      </c>
      <c r="K70" s="62">
        <v>0</v>
      </c>
      <c r="L70" s="87"/>
      <c r="M70" s="88"/>
    </row>
    <row r="71" spans="1:13" s="47" customFormat="1" ht="18" customHeight="1" thickBot="1" x14ac:dyDescent="0.2">
      <c r="A71" s="255">
        <v>8</v>
      </c>
      <c r="B71" s="258">
        <v>3</v>
      </c>
      <c r="C71" s="48" t="s">
        <v>184</v>
      </c>
      <c r="D71" s="49">
        <v>19</v>
      </c>
      <c r="E71" s="49">
        <v>0</v>
      </c>
      <c r="F71" s="49">
        <v>0</v>
      </c>
      <c r="G71" s="49">
        <v>5</v>
      </c>
      <c r="H71" s="49">
        <v>-1</v>
      </c>
      <c r="I71" s="50">
        <v>4</v>
      </c>
      <c r="J71" s="51">
        <v>23</v>
      </c>
      <c r="K71" s="51">
        <v>6</v>
      </c>
      <c r="L71" s="89"/>
      <c r="M71" s="90"/>
    </row>
    <row r="72" spans="1:13" s="47" customFormat="1" ht="18" customHeight="1" thickBot="1" x14ac:dyDescent="0.2">
      <c r="A72" s="255">
        <v>8</v>
      </c>
      <c r="B72" s="258">
        <v>3</v>
      </c>
      <c r="C72" s="48" t="s">
        <v>219</v>
      </c>
      <c r="D72" s="49">
        <v>6</v>
      </c>
      <c r="E72" s="49">
        <v>0</v>
      </c>
      <c r="F72" s="49">
        <v>0</v>
      </c>
      <c r="G72" s="49">
        <v>0</v>
      </c>
      <c r="H72" s="49">
        <v>-6</v>
      </c>
      <c r="I72" s="50">
        <v>-6</v>
      </c>
      <c r="J72" s="51">
        <v>0</v>
      </c>
      <c r="K72" s="51"/>
      <c r="L72" s="67">
        <f>SUM(J70:J72)</f>
        <v>41</v>
      </c>
      <c r="M72" s="68">
        <f>SUM(L66,L69,L72)</f>
        <v>245</v>
      </c>
    </row>
    <row r="73" spans="1:13" s="47" customFormat="1" ht="18" customHeight="1" x14ac:dyDescent="0.15">
      <c r="A73" s="254">
        <v>9</v>
      </c>
      <c r="B73" s="257">
        <v>1</v>
      </c>
      <c r="C73" s="41" t="s">
        <v>185</v>
      </c>
      <c r="D73" s="42">
        <v>32</v>
      </c>
      <c r="E73" s="42">
        <v>1</v>
      </c>
      <c r="F73" s="42">
        <v>0</v>
      </c>
      <c r="G73" s="42">
        <v>0</v>
      </c>
      <c r="H73" s="42">
        <v>-5</v>
      </c>
      <c r="I73" s="43">
        <v>-4</v>
      </c>
      <c r="J73" s="62">
        <v>28</v>
      </c>
      <c r="K73" s="62">
        <v>0</v>
      </c>
      <c r="L73" s="45"/>
      <c r="M73" s="46"/>
    </row>
    <row r="74" spans="1:13" s="47" customFormat="1" ht="18" customHeight="1" x14ac:dyDescent="0.15">
      <c r="A74" s="255">
        <v>9</v>
      </c>
      <c r="B74" s="258">
        <v>1</v>
      </c>
      <c r="C74" s="48" t="s">
        <v>186</v>
      </c>
      <c r="D74" s="49">
        <v>45</v>
      </c>
      <c r="E74" s="49">
        <v>6</v>
      </c>
      <c r="F74" s="49">
        <v>1</v>
      </c>
      <c r="G74" s="49">
        <v>0</v>
      </c>
      <c r="H74" s="49">
        <v>-4</v>
      </c>
      <c r="I74" s="50">
        <v>3</v>
      </c>
      <c r="J74" s="51">
        <v>48</v>
      </c>
      <c r="K74" s="51">
        <v>1</v>
      </c>
      <c r="L74" s="52"/>
      <c r="M74" s="53"/>
    </row>
    <row r="75" spans="1:13" s="47" customFormat="1" ht="18" customHeight="1" x14ac:dyDescent="0.15">
      <c r="A75" s="255">
        <v>9</v>
      </c>
      <c r="B75" s="258">
        <v>1</v>
      </c>
      <c r="C75" s="48" t="s">
        <v>187</v>
      </c>
      <c r="D75" s="49">
        <v>14</v>
      </c>
      <c r="E75" s="49">
        <v>0</v>
      </c>
      <c r="F75" s="49">
        <v>1</v>
      </c>
      <c r="G75" s="49">
        <v>0</v>
      </c>
      <c r="H75" s="49">
        <v>-2</v>
      </c>
      <c r="I75" s="50">
        <v>-1</v>
      </c>
      <c r="J75" s="51">
        <v>13</v>
      </c>
      <c r="K75" s="51">
        <v>5</v>
      </c>
      <c r="L75" s="52"/>
      <c r="M75" s="53"/>
    </row>
    <row r="76" spans="1:13" s="47" customFormat="1" ht="18" customHeight="1" x14ac:dyDescent="0.15">
      <c r="A76" s="255">
        <v>9</v>
      </c>
      <c r="B76" s="258">
        <v>1</v>
      </c>
      <c r="C76" s="48" t="s">
        <v>188</v>
      </c>
      <c r="D76" s="49">
        <v>19</v>
      </c>
      <c r="E76" s="49">
        <v>0</v>
      </c>
      <c r="F76" s="49">
        <v>0</v>
      </c>
      <c r="G76" s="49">
        <v>0</v>
      </c>
      <c r="H76" s="49">
        <v>0</v>
      </c>
      <c r="I76" s="50">
        <v>0</v>
      </c>
      <c r="J76" s="51">
        <v>19</v>
      </c>
      <c r="K76" s="51">
        <v>0</v>
      </c>
      <c r="L76" s="52"/>
      <c r="M76" s="53"/>
    </row>
    <row r="77" spans="1:13" s="47" customFormat="1" ht="18" customHeight="1" thickBot="1" x14ac:dyDescent="0.2">
      <c r="A77" s="255">
        <v>9</v>
      </c>
      <c r="B77" s="258">
        <v>1</v>
      </c>
      <c r="C77" s="48" t="s">
        <v>189</v>
      </c>
      <c r="D77" s="49">
        <v>34</v>
      </c>
      <c r="E77" s="49">
        <v>0</v>
      </c>
      <c r="F77" s="49">
        <v>0</v>
      </c>
      <c r="G77" s="49">
        <v>0</v>
      </c>
      <c r="H77" s="49">
        <v>-7</v>
      </c>
      <c r="I77" s="50">
        <v>-7</v>
      </c>
      <c r="J77" s="51">
        <v>27</v>
      </c>
      <c r="K77" s="51">
        <v>11</v>
      </c>
      <c r="L77" s="54"/>
      <c r="M77" s="53"/>
    </row>
    <row r="78" spans="1:13" s="47" customFormat="1" ht="18" customHeight="1" thickBot="1" x14ac:dyDescent="0.2">
      <c r="A78" s="255">
        <v>9</v>
      </c>
      <c r="B78" s="259">
        <v>1</v>
      </c>
      <c r="C78" s="63" t="s">
        <v>220</v>
      </c>
      <c r="D78" s="64">
        <v>1</v>
      </c>
      <c r="E78" s="64">
        <v>0</v>
      </c>
      <c r="F78" s="64">
        <v>0</v>
      </c>
      <c r="G78" s="64">
        <v>0</v>
      </c>
      <c r="H78" s="64">
        <v>-1</v>
      </c>
      <c r="I78" s="65">
        <v>-1</v>
      </c>
      <c r="J78" s="66">
        <v>0</v>
      </c>
      <c r="K78" s="66"/>
      <c r="L78" s="60">
        <f>SUM(J73:J78)</f>
        <v>135</v>
      </c>
      <c r="M78" s="72"/>
    </row>
    <row r="79" spans="1:13" s="47" customFormat="1" ht="18" customHeight="1" x14ac:dyDescent="0.15">
      <c r="A79" s="255">
        <v>9</v>
      </c>
      <c r="B79" s="257">
        <v>2</v>
      </c>
      <c r="C79" s="41" t="s">
        <v>190</v>
      </c>
      <c r="D79" s="42">
        <v>8</v>
      </c>
      <c r="E79" s="42">
        <v>1</v>
      </c>
      <c r="F79" s="42">
        <v>0</v>
      </c>
      <c r="G79" s="42">
        <v>0</v>
      </c>
      <c r="H79" s="42">
        <v>0</v>
      </c>
      <c r="I79" s="43">
        <v>1</v>
      </c>
      <c r="J79" s="62">
        <v>9</v>
      </c>
      <c r="K79" s="62">
        <v>1</v>
      </c>
      <c r="L79" s="45"/>
      <c r="M79" s="46"/>
    </row>
    <row r="80" spans="1:13" s="47" customFormat="1" ht="18" customHeight="1" x14ac:dyDescent="0.15">
      <c r="A80" s="255">
        <v>9</v>
      </c>
      <c r="B80" s="258">
        <v>2</v>
      </c>
      <c r="C80" s="48" t="s">
        <v>191</v>
      </c>
      <c r="D80" s="49">
        <v>32</v>
      </c>
      <c r="E80" s="49">
        <v>0</v>
      </c>
      <c r="F80" s="49">
        <v>0</v>
      </c>
      <c r="G80" s="49">
        <v>0</v>
      </c>
      <c r="H80" s="49">
        <v>0</v>
      </c>
      <c r="I80" s="50">
        <v>0</v>
      </c>
      <c r="J80" s="51">
        <v>32</v>
      </c>
      <c r="K80" s="51">
        <v>2</v>
      </c>
      <c r="L80" s="52"/>
      <c r="M80" s="53"/>
    </row>
    <row r="81" spans="1:13" s="47" customFormat="1" ht="18" customHeight="1" x14ac:dyDescent="0.15">
      <c r="A81" s="255">
        <v>9</v>
      </c>
      <c r="B81" s="258">
        <v>2</v>
      </c>
      <c r="C81" s="48" t="s">
        <v>192</v>
      </c>
      <c r="D81" s="49">
        <v>20</v>
      </c>
      <c r="E81" s="49">
        <v>0</v>
      </c>
      <c r="F81" s="49">
        <v>0</v>
      </c>
      <c r="G81" s="49">
        <v>0</v>
      </c>
      <c r="H81" s="49">
        <v>-2</v>
      </c>
      <c r="I81" s="50">
        <v>-2</v>
      </c>
      <c r="J81" s="51">
        <v>18</v>
      </c>
      <c r="K81" s="51">
        <v>0</v>
      </c>
      <c r="L81" s="52"/>
      <c r="M81" s="53"/>
    </row>
    <row r="82" spans="1:13" s="47" customFormat="1" ht="18" customHeight="1" thickBot="1" x14ac:dyDescent="0.2">
      <c r="A82" s="255">
        <v>9</v>
      </c>
      <c r="B82" s="258">
        <v>2</v>
      </c>
      <c r="C82" s="48" t="s">
        <v>193</v>
      </c>
      <c r="D82" s="49">
        <v>38</v>
      </c>
      <c r="E82" s="49">
        <v>1</v>
      </c>
      <c r="F82" s="49">
        <v>0</v>
      </c>
      <c r="G82" s="49">
        <v>0</v>
      </c>
      <c r="H82" s="49">
        <v>-7</v>
      </c>
      <c r="I82" s="50">
        <v>-6</v>
      </c>
      <c r="J82" s="51">
        <v>32</v>
      </c>
      <c r="K82" s="51">
        <v>13</v>
      </c>
      <c r="L82" s="52"/>
      <c r="M82" s="53"/>
    </row>
    <row r="83" spans="1:13" s="47" customFormat="1" ht="18" customHeight="1" thickBot="1" x14ac:dyDescent="0.2">
      <c r="A83" s="255">
        <v>9</v>
      </c>
      <c r="B83" s="259">
        <v>2</v>
      </c>
      <c r="C83" s="56" t="s">
        <v>194</v>
      </c>
      <c r="D83" s="57">
        <v>27</v>
      </c>
      <c r="E83" s="57">
        <v>0</v>
      </c>
      <c r="F83" s="57">
        <v>0</v>
      </c>
      <c r="G83" s="57">
        <v>0</v>
      </c>
      <c r="H83" s="57">
        <v>-1</v>
      </c>
      <c r="I83" s="58">
        <v>-1</v>
      </c>
      <c r="J83" s="59">
        <v>26</v>
      </c>
      <c r="K83" s="59">
        <v>4</v>
      </c>
      <c r="L83" s="60">
        <f>SUM(J79:J83)</f>
        <v>117</v>
      </c>
      <c r="M83" s="72"/>
    </row>
    <row r="84" spans="1:13" s="47" customFormat="1" ht="18" customHeight="1" x14ac:dyDescent="0.15">
      <c r="A84" s="255">
        <v>9</v>
      </c>
      <c r="B84" s="257">
        <v>3</v>
      </c>
      <c r="C84" s="41" t="s">
        <v>195</v>
      </c>
      <c r="D84" s="42">
        <v>50</v>
      </c>
      <c r="E84" s="42">
        <v>4</v>
      </c>
      <c r="F84" s="42">
        <v>0</v>
      </c>
      <c r="G84" s="42">
        <v>0</v>
      </c>
      <c r="H84" s="42">
        <v>-3</v>
      </c>
      <c r="I84" s="43">
        <v>1</v>
      </c>
      <c r="J84" s="62">
        <v>51</v>
      </c>
      <c r="K84" s="62">
        <v>0</v>
      </c>
      <c r="L84" s="45"/>
      <c r="M84" s="46"/>
    </row>
    <row r="85" spans="1:13" s="47" customFormat="1" ht="18" customHeight="1" x14ac:dyDescent="0.15">
      <c r="A85" s="255">
        <v>9</v>
      </c>
      <c r="B85" s="258">
        <v>3</v>
      </c>
      <c r="C85" s="48" t="s">
        <v>196</v>
      </c>
      <c r="D85" s="49">
        <v>36</v>
      </c>
      <c r="E85" s="49">
        <v>2</v>
      </c>
      <c r="F85" s="49">
        <v>0</v>
      </c>
      <c r="G85" s="49">
        <v>0</v>
      </c>
      <c r="H85" s="49">
        <v>-2</v>
      </c>
      <c r="I85" s="50">
        <v>0</v>
      </c>
      <c r="J85" s="51">
        <v>36</v>
      </c>
      <c r="K85" s="51">
        <v>0</v>
      </c>
      <c r="L85" s="52"/>
      <c r="M85" s="53"/>
    </row>
    <row r="86" spans="1:13" s="47" customFormat="1" ht="18" customHeight="1" thickBot="1" x14ac:dyDescent="0.2">
      <c r="A86" s="255">
        <v>9</v>
      </c>
      <c r="B86" s="258">
        <v>3</v>
      </c>
      <c r="C86" s="48" t="s">
        <v>197</v>
      </c>
      <c r="D86" s="49">
        <v>28</v>
      </c>
      <c r="E86" s="49">
        <v>2</v>
      </c>
      <c r="F86" s="49">
        <v>0</v>
      </c>
      <c r="G86" s="49">
        <v>0</v>
      </c>
      <c r="H86" s="49">
        <v>-2</v>
      </c>
      <c r="I86" s="50">
        <v>0</v>
      </c>
      <c r="J86" s="51">
        <v>28</v>
      </c>
      <c r="K86" s="51">
        <v>0</v>
      </c>
      <c r="L86" s="52"/>
      <c r="M86" s="53"/>
    </row>
    <row r="87" spans="1:13" s="47" customFormat="1" ht="18" customHeight="1" thickBot="1" x14ac:dyDescent="0.2">
      <c r="A87" s="256">
        <v>9</v>
      </c>
      <c r="B87" s="259">
        <v>3</v>
      </c>
      <c r="C87" s="56" t="s">
        <v>198</v>
      </c>
      <c r="D87" s="57">
        <v>15</v>
      </c>
      <c r="E87" s="57">
        <v>0</v>
      </c>
      <c r="F87" s="57">
        <v>0</v>
      </c>
      <c r="G87" s="57">
        <v>0</v>
      </c>
      <c r="H87" s="57">
        <v>-4</v>
      </c>
      <c r="I87" s="58">
        <v>-4</v>
      </c>
      <c r="J87" s="59">
        <v>11</v>
      </c>
      <c r="K87" s="59">
        <v>0</v>
      </c>
      <c r="L87" s="67">
        <f>SUM(J84:J87)</f>
        <v>126</v>
      </c>
      <c r="M87" s="68">
        <f>SUM(L78,L83,L87)</f>
        <v>378</v>
      </c>
    </row>
    <row r="88" spans="1:13" s="47" customFormat="1" ht="18" customHeight="1" x14ac:dyDescent="0.15">
      <c r="A88" s="254">
        <v>10</v>
      </c>
      <c r="B88" s="257">
        <v>1</v>
      </c>
      <c r="C88" s="41" t="s">
        <v>199</v>
      </c>
      <c r="D88" s="42">
        <v>22</v>
      </c>
      <c r="E88" s="42">
        <v>13</v>
      </c>
      <c r="F88" s="42">
        <v>1</v>
      </c>
      <c r="G88" s="42">
        <v>0</v>
      </c>
      <c r="H88" s="42">
        <v>-1</v>
      </c>
      <c r="I88" s="43">
        <v>13</v>
      </c>
      <c r="J88" s="62">
        <v>35</v>
      </c>
      <c r="K88" s="62">
        <v>5</v>
      </c>
      <c r="L88" s="45"/>
      <c r="M88" s="46"/>
    </row>
    <row r="89" spans="1:13" s="47" customFormat="1" ht="18" customHeight="1" x14ac:dyDescent="0.15">
      <c r="A89" s="255">
        <v>10</v>
      </c>
      <c r="B89" s="258">
        <v>1</v>
      </c>
      <c r="C89" s="48" t="s">
        <v>200</v>
      </c>
      <c r="D89" s="49">
        <v>26</v>
      </c>
      <c r="E89" s="49">
        <v>5</v>
      </c>
      <c r="F89" s="49">
        <v>0</v>
      </c>
      <c r="G89" s="49">
        <v>0</v>
      </c>
      <c r="H89" s="49">
        <v>-4</v>
      </c>
      <c r="I89" s="50">
        <v>1</v>
      </c>
      <c r="J89" s="51">
        <v>27</v>
      </c>
      <c r="K89" s="51">
        <v>5</v>
      </c>
      <c r="L89" s="45"/>
      <c r="M89" s="53"/>
    </row>
    <row r="90" spans="1:13" s="47" customFormat="1" ht="18" customHeight="1" x14ac:dyDescent="0.15">
      <c r="A90" s="255">
        <v>10</v>
      </c>
      <c r="B90" s="258">
        <v>1</v>
      </c>
      <c r="C90" s="48" t="s">
        <v>201</v>
      </c>
      <c r="D90" s="49">
        <v>19</v>
      </c>
      <c r="E90" s="49">
        <v>1</v>
      </c>
      <c r="F90" s="49">
        <v>1</v>
      </c>
      <c r="G90" s="49">
        <v>0</v>
      </c>
      <c r="H90" s="49">
        <v>-5</v>
      </c>
      <c r="I90" s="50">
        <v>-3</v>
      </c>
      <c r="J90" s="51">
        <v>16</v>
      </c>
      <c r="K90" s="51">
        <v>1</v>
      </c>
      <c r="L90" s="45"/>
      <c r="M90" s="86"/>
    </row>
    <row r="91" spans="1:13" s="47" customFormat="1" ht="18" customHeight="1" x14ac:dyDescent="0.15">
      <c r="A91" s="255">
        <v>10</v>
      </c>
      <c r="B91" s="258">
        <v>1</v>
      </c>
      <c r="C91" s="75" t="s">
        <v>202</v>
      </c>
      <c r="D91" s="76">
        <v>13</v>
      </c>
      <c r="E91" s="76">
        <v>3</v>
      </c>
      <c r="F91" s="76">
        <v>2</v>
      </c>
      <c r="G91" s="76">
        <v>0</v>
      </c>
      <c r="H91" s="76">
        <v>-2</v>
      </c>
      <c r="I91" s="77">
        <v>3</v>
      </c>
      <c r="J91" s="44">
        <v>16</v>
      </c>
      <c r="K91" s="44">
        <v>3</v>
      </c>
      <c r="L91" s="45"/>
      <c r="M91" s="46"/>
    </row>
    <row r="92" spans="1:13" s="47" customFormat="1" ht="18" customHeight="1" x14ac:dyDescent="0.15">
      <c r="A92" s="255">
        <v>10</v>
      </c>
      <c r="B92" s="258">
        <v>1</v>
      </c>
      <c r="C92" s="48" t="s">
        <v>203</v>
      </c>
      <c r="D92" s="49">
        <v>14</v>
      </c>
      <c r="E92" s="49">
        <v>0</v>
      </c>
      <c r="F92" s="49">
        <v>0</v>
      </c>
      <c r="G92" s="49">
        <v>0</v>
      </c>
      <c r="H92" s="49">
        <v>0</v>
      </c>
      <c r="I92" s="50">
        <v>0</v>
      </c>
      <c r="J92" s="51">
        <v>14</v>
      </c>
      <c r="K92" s="51">
        <v>1</v>
      </c>
      <c r="L92" s="52"/>
      <c r="M92" s="53"/>
    </row>
    <row r="93" spans="1:13" s="47" customFormat="1" ht="18" customHeight="1" x14ac:dyDescent="0.15">
      <c r="A93" s="255">
        <v>10</v>
      </c>
      <c r="B93" s="258">
        <v>1</v>
      </c>
      <c r="C93" s="48" t="s">
        <v>204</v>
      </c>
      <c r="D93" s="49">
        <v>52</v>
      </c>
      <c r="E93" s="49">
        <v>2</v>
      </c>
      <c r="F93" s="49">
        <v>0</v>
      </c>
      <c r="G93" s="49">
        <v>0</v>
      </c>
      <c r="H93" s="49">
        <v>0</v>
      </c>
      <c r="I93" s="50">
        <v>2</v>
      </c>
      <c r="J93" s="51">
        <v>54</v>
      </c>
      <c r="K93" s="51">
        <v>10</v>
      </c>
      <c r="L93" s="52"/>
      <c r="M93" s="55"/>
    </row>
    <row r="94" spans="1:13" s="47" customFormat="1" ht="18" customHeight="1" thickBot="1" x14ac:dyDescent="0.2">
      <c r="A94" s="255">
        <v>10</v>
      </c>
      <c r="B94" s="258">
        <v>1</v>
      </c>
      <c r="C94" s="48" t="s">
        <v>205</v>
      </c>
      <c r="D94" s="49">
        <v>9</v>
      </c>
      <c r="E94" s="49">
        <v>0</v>
      </c>
      <c r="F94" s="49">
        <v>0</v>
      </c>
      <c r="G94" s="49">
        <v>0</v>
      </c>
      <c r="H94" s="49">
        <v>0</v>
      </c>
      <c r="I94" s="50">
        <v>0</v>
      </c>
      <c r="J94" s="51">
        <v>9</v>
      </c>
      <c r="K94" s="51">
        <v>1</v>
      </c>
      <c r="L94" s="91"/>
      <c r="M94" s="92"/>
    </row>
    <row r="95" spans="1:13" s="47" customFormat="1" ht="18" customHeight="1" thickBot="1" x14ac:dyDescent="0.2">
      <c r="A95" s="256">
        <v>10</v>
      </c>
      <c r="B95" s="259">
        <v>1</v>
      </c>
      <c r="C95" s="63" t="s">
        <v>206</v>
      </c>
      <c r="D95" s="64">
        <v>21</v>
      </c>
      <c r="E95" s="64">
        <v>1</v>
      </c>
      <c r="F95" s="64">
        <v>0</v>
      </c>
      <c r="G95" s="64">
        <v>0</v>
      </c>
      <c r="H95" s="64">
        <v>-2</v>
      </c>
      <c r="I95" s="65">
        <v>-1</v>
      </c>
      <c r="J95" s="66">
        <v>20</v>
      </c>
      <c r="K95" s="66">
        <v>5</v>
      </c>
      <c r="L95" s="60">
        <f>SUM(J88:J95)</f>
        <v>191</v>
      </c>
      <c r="M95" s="68">
        <f>SUM(L90,L95)</f>
        <v>191</v>
      </c>
    </row>
    <row r="96" spans="1:13" s="47" customFormat="1" ht="18" customHeight="1" x14ac:dyDescent="0.15">
      <c r="A96" s="254">
        <v>11</v>
      </c>
      <c r="B96" s="257">
        <v>1</v>
      </c>
      <c r="C96" s="41" t="s">
        <v>207</v>
      </c>
      <c r="D96" s="42">
        <v>14</v>
      </c>
      <c r="E96" s="42">
        <v>2</v>
      </c>
      <c r="F96" s="42">
        <v>0</v>
      </c>
      <c r="G96" s="42">
        <v>0</v>
      </c>
      <c r="H96" s="42">
        <v>-2</v>
      </c>
      <c r="I96" s="43">
        <v>0</v>
      </c>
      <c r="J96" s="62">
        <v>14</v>
      </c>
      <c r="K96" s="62">
        <v>2</v>
      </c>
      <c r="L96" s="45"/>
      <c r="M96" s="46"/>
    </row>
    <row r="97" spans="1:13" s="47" customFormat="1" ht="18" customHeight="1" x14ac:dyDescent="0.15">
      <c r="A97" s="255">
        <v>11</v>
      </c>
      <c r="B97" s="258">
        <v>1</v>
      </c>
      <c r="C97" s="48" t="s">
        <v>208</v>
      </c>
      <c r="D97" s="49">
        <v>57</v>
      </c>
      <c r="E97" s="49">
        <v>12</v>
      </c>
      <c r="F97" s="49">
        <v>0</v>
      </c>
      <c r="G97" s="49">
        <v>0</v>
      </c>
      <c r="H97" s="49">
        <v>-1</v>
      </c>
      <c r="I97" s="50">
        <v>11</v>
      </c>
      <c r="J97" s="51">
        <v>68</v>
      </c>
      <c r="K97" s="51">
        <v>4</v>
      </c>
      <c r="L97" s="45"/>
      <c r="M97" s="53"/>
    </row>
    <row r="98" spans="1:13" s="47" customFormat="1" ht="18" customHeight="1" x14ac:dyDescent="0.15">
      <c r="A98" s="255">
        <v>11</v>
      </c>
      <c r="B98" s="258">
        <v>1</v>
      </c>
      <c r="C98" s="48" t="s">
        <v>221</v>
      </c>
      <c r="D98" s="49">
        <v>11</v>
      </c>
      <c r="E98" s="49">
        <v>0</v>
      </c>
      <c r="F98" s="49">
        <v>0</v>
      </c>
      <c r="G98" s="49">
        <v>0</v>
      </c>
      <c r="H98" s="49">
        <v>-11</v>
      </c>
      <c r="I98" s="50">
        <v>-11</v>
      </c>
      <c r="J98" s="51">
        <v>0</v>
      </c>
      <c r="K98" s="51"/>
      <c r="L98" s="45"/>
      <c r="M98" s="86"/>
    </row>
    <row r="99" spans="1:13" s="47" customFormat="1" ht="18" customHeight="1" x14ac:dyDescent="0.15">
      <c r="A99" s="255">
        <v>11</v>
      </c>
      <c r="B99" s="258">
        <v>1</v>
      </c>
      <c r="C99" s="75" t="s">
        <v>209</v>
      </c>
      <c r="D99" s="76">
        <v>66</v>
      </c>
      <c r="E99" s="76">
        <v>0</v>
      </c>
      <c r="F99" s="76">
        <v>0</v>
      </c>
      <c r="G99" s="76">
        <v>0</v>
      </c>
      <c r="H99" s="76">
        <v>-12</v>
      </c>
      <c r="I99" s="77">
        <v>-12</v>
      </c>
      <c r="J99" s="44">
        <v>54</v>
      </c>
      <c r="K99" s="44">
        <v>8</v>
      </c>
      <c r="L99" s="45"/>
      <c r="M99" s="46"/>
    </row>
    <row r="100" spans="1:13" s="47" customFormat="1" ht="18" customHeight="1" thickBot="1" x14ac:dyDescent="0.2">
      <c r="A100" s="255">
        <v>11</v>
      </c>
      <c r="B100" s="258">
        <v>1</v>
      </c>
      <c r="C100" s="48" t="s">
        <v>210</v>
      </c>
      <c r="D100" s="49">
        <v>27</v>
      </c>
      <c r="E100" s="49">
        <v>1</v>
      </c>
      <c r="F100" s="49">
        <v>0</v>
      </c>
      <c r="G100" s="49">
        <v>0</v>
      </c>
      <c r="H100" s="49">
        <v>-5</v>
      </c>
      <c r="I100" s="50">
        <v>-4</v>
      </c>
      <c r="J100" s="51">
        <v>23</v>
      </c>
      <c r="K100" s="51">
        <v>3</v>
      </c>
      <c r="L100" s="52"/>
      <c r="M100" s="53"/>
    </row>
    <row r="101" spans="1:13" s="47" customFormat="1" ht="18" customHeight="1" x14ac:dyDescent="0.15">
      <c r="A101" s="256">
        <v>11</v>
      </c>
      <c r="B101" s="259">
        <v>1</v>
      </c>
      <c r="C101" s="56" t="s">
        <v>211</v>
      </c>
      <c r="D101" s="57">
        <v>39</v>
      </c>
      <c r="E101" s="57">
        <v>2</v>
      </c>
      <c r="F101" s="57">
        <v>0</v>
      </c>
      <c r="G101" s="57">
        <v>0</v>
      </c>
      <c r="H101" s="57">
        <v>-1</v>
      </c>
      <c r="I101" s="58">
        <v>1</v>
      </c>
      <c r="J101" s="59">
        <v>40</v>
      </c>
      <c r="K101" s="59">
        <v>18</v>
      </c>
      <c r="L101" s="71">
        <f>SUM(J96:J101)</f>
        <v>199</v>
      </c>
      <c r="M101" s="84">
        <f>SUM(L96,L101)</f>
        <v>199</v>
      </c>
    </row>
    <row r="102" spans="1:13" s="47" customFormat="1" ht="18" customHeight="1" x14ac:dyDescent="0.15">
      <c r="A102" s="255">
        <v>12</v>
      </c>
      <c r="B102" s="258">
        <v>1</v>
      </c>
      <c r="C102" s="75" t="s">
        <v>222</v>
      </c>
      <c r="D102" s="76">
        <v>7</v>
      </c>
      <c r="E102" s="76">
        <v>0</v>
      </c>
      <c r="F102" s="76">
        <v>0</v>
      </c>
      <c r="G102" s="76">
        <v>0</v>
      </c>
      <c r="H102" s="76">
        <v>-7</v>
      </c>
      <c r="I102" s="77">
        <v>-7</v>
      </c>
      <c r="J102" s="44">
        <v>0</v>
      </c>
      <c r="K102" s="44"/>
      <c r="L102" s="45"/>
      <c r="M102" s="46"/>
    </row>
    <row r="103" spans="1:13" s="47" customFormat="1" ht="18" customHeight="1" x14ac:dyDescent="0.15">
      <c r="A103" s="255">
        <v>12</v>
      </c>
      <c r="B103" s="258">
        <v>1</v>
      </c>
      <c r="C103" s="48" t="s">
        <v>212</v>
      </c>
      <c r="D103" s="49">
        <v>14</v>
      </c>
      <c r="E103" s="49">
        <v>0</v>
      </c>
      <c r="F103" s="49">
        <v>0</v>
      </c>
      <c r="G103" s="49">
        <v>0</v>
      </c>
      <c r="H103" s="49">
        <v>-2</v>
      </c>
      <c r="I103" s="50">
        <v>-2</v>
      </c>
      <c r="J103" s="51">
        <v>12</v>
      </c>
      <c r="K103" s="51">
        <v>0</v>
      </c>
      <c r="L103" s="45"/>
      <c r="M103" s="86"/>
    </row>
    <row r="104" spans="1:13" s="47" customFormat="1" ht="18" customHeight="1" x14ac:dyDescent="0.15">
      <c r="A104" s="255">
        <v>12</v>
      </c>
      <c r="B104" s="258">
        <v>1</v>
      </c>
      <c r="C104" s="75" t="s">
        <v>213</v>
      </c>
      <c r="D104" s="76">
        <v>5</v>
      </c>
      <c r="E104" s="76">
        <v>0</v>
      </c>
      <c r="F104" s="76">
        <v>0</v>
      </c>
      <c r="G104" s="76">
        <v>0</v>
      </c>
      <c r="H104" s="76">
        <v>-1</v>
      </c>
      <c r="I104" s="77">
        <v>-1</v>
      </c>
      <c r="J104" s="44">
        <v>4</v>
      </c>
      <c r="K104" s="44">
        <v>0</v>
      </c>
      <c r="L104" s="45"/>
      <c r="M104" s="46"/>
    </row>
    <row r="105" spans="1:13" s="47" customFormat="1" ht="18" customHeight="1" thickBot="1" x14ac:dyDescent="0.2">
      <c r="A105" s="255">
        <v>12</v>
      </c>
      <c r="B105" s="258">
        <v>1</v>
      </c>
      <c r="C105" s="48" t="s">
        <v>214</v>
      </c>
      <c r="D105" s="49">
        <v>14</v>
      </c>
      <c r="E105" s="49">
        <v>0</v>
      </c>
      <c r="F105" s="49">
        <v>0</v>
      </c>
      <c r="G105" s="49">
        <v>0</v>
      </c>
      <c r="H105" s="49">
        <v>-2</v>
      </c>
      <c r="I105" s="50">
        <v>-2</v>
      </c>
      <c r="J105" s="51">
        <v>12</v>
      </c>
      <c r="K105" s="51">
        <v>2</v>
      </c>
      <c r="L105" s="54"/>
      <c r="M105" s="55"/>
    </row>
    <row r="106" spans="1:13" s="47" customFormat="1" ht="18" customHeight="1" thickBot="1" x14ac:dyDescent="0.2">
      <c r="A106" s="256">
        <v>12</v>
      </c>
      <c r="B106" s="259">
        <v>1</v>
      </c>
      <c r="C106" s="56" t="s">
        <v>215</v>
      </c>
      <c r="D106" s="57">
        <v>6</v>
      </c>
      <c r="E106" s="57">
        <v>1</v>
      </c>
      <c r="F106" s="57">
        <v>0</v>
      </c>
      <c r="G106" s="57">
        <v>0</v>
      </c>
      <c r="H106" s="57">
        <v>0</v>
      </c>
      <c r="I106" s="58">
        <v>1</v>
      </c>
      <c r="J106" s="59">
        <v>7</v>
      </c>
      <c r="K106" s="59">
        <v>0</v>
      </c>
      <c r="L106" s="60">
        <f>SUM(J102:J106)</f>
        <v>35</v>
      </c>
      <c r="M106" s="68">
        <f>SUM(L103,L106)</f>
        <v>35</v>
      </c>
    </row>
    <row r="107" spans="1:13" s="47" customFormat="1" ht="18" customHeight="1" thickBot="1" x14ac:dyDescent="0.2">
      <c r="A107" s="93"/>
      <c r="B107" s="94"/>
      <c r="C107" s="56"/>
      <c r="D107" s="95">
        <v>2662</v>
      </c>
      <c r="E107" s="95">
        <v>200</v>
      </c>
      <c r="F107" s="95">
        <v>10</v>
      </c>
      <c r="G107" s="95">
        <v>13</v>
      </c>
      <c r="H107" s="95">
        <v>406</v>
      </c>
      <c r="I107" s="96">
        <v>-183</v>
      </c>
      <c r="J107" s="97">
        <v>2479</v>
      </c>
      <c r="K107" s="97">
        <v>308</v>
      </c>
      <c r="L107" s="98">
        <f>SUM(L4:L106)</f>
        <v>2479</v>
      </c>
      <c r="M107" s="99">
        <f>SUM(M4:M106)</f>
        <v>2479</v>
      </c>
    </row>
    <row r="108" spans="1:13" s="47" customFormat="1" ht="17.25" x14ac:dyDescent="0.2">
      <c r="A108" s="100"/>
      <c r="B108" s="100"/>
      <c r="C108" s="101"/>
      <c r="D108" s="102"/>
      <c r="E108" s="102"/>
      <c r="F108" s="102"/>
      <c r="G108" s="102"/>
      <c r="H108" s="102"/>
      <c r="I108" s="102"/>
      <c r="J108" s="102"/>
      <c r="K108" s="102"/>
      <c r="L108" s="103"/>
    </row>
    <row r="109" spans="1:13" s="107" customFormat="1" x14ac:dyDescent="0.2">
      <c r="A109" s="104"/>
      <c r="B109" s="104"/>
      <c r="C109" s="105"/>
      <c r="D109" s="106"/>
      <c r="E109" s="106"/>
      <c r="F109" s="106"/>
      <c r="G109" s="106"/>
      <c r="H109" s="106"/>
      <c r="I109" s="106"/>
      <c r="J109" s="106"/>
      <c r="K109" s="106"/>
      <c r="L109" s="106"/>
    </row>
    <row r="111" spans="1:13" x14ac:dyDescent="0.2">
      <c r="J111" s="111"/>
      <c r="K111" s="111"/>
    </row>
    <row r="113" spans="4:11" x14ac:dyDescent="0.2">
      <c r="J113" s="111"/>
      <c r="K113" s="111"/>
    </row>
    <row r="115" spans="4:11" x14ac:dyDescent="0.2">
      <c r="J115" s="111"/>
      <c r="K115" s="111"/>
    </row>
    <row r="117" spans="4:11" x14ac:dyDescent="0.2">
      <c r="J117" s="111"/>
      <c r="K117" s="111"/>
    </row>
    <row r="119" spans="4:11" x14ac:dyDescent="0.2">
      <c r="J119" s="111"/>
      <c r="K119" s="111"/>
    </row>
    <row r="121" spans="4:11" x14ac:dyDescent="0.2">
      <c r="H121" s="111"/>
      <c r="J121" s="111"/>
      <c r="K121" s="111"/>
    </row>
    <row r="123" spans="4:11" x14ac:dyDescent="0.2">
      <c r="J123" s="111"/>
      <c r="K123" s="111"/>
    </row>
    <row r="125" spans="4:11" x14ac:dyDescent="0.2">
      <c r="J125" s="111"/>
      <c r="K125" s="111"/>
    </row>
    <row r="127" spans="4:11" x14ac:dyDescent="0.2">
      <c r="D127" s="111"/>
      <c r="H127" s="111"/>
      <c r="I127" s="111"/>
      <c r="J127" s="111"/>
      <c r="K127" s="111"/>
    </row>
    <row r="128" spans="4:11" x14ac:dyDescent="0.2">
      <c r="J128" s="111"/>
      <c r="K128" s="111"/>
    </row>
    <row r="131" spans="3:13" ht="20.100000000000001" customHeight="1" x14ac:dyDescent="0.2"/>
    <row r="132" spans="3:13" ht="20.100000000000001" customHeight="1" x14ac:dyDescent="0.2">
      <c r="D132" s="111"/>
    </row>
    <row r="133" spans="3:13" ht="20.100000000000001" customHeight="1" x14ac:dyDescent="0.2"/>
    <row r="134" spans="3:13" ht="20.100000000000001" customHeight="1" x14ac:dyDescent="0.2"/>
    <row r="135" spans="3:13" s="108" customFormat="1" ht="20.100000000000001" customHeight="1" x14ac:dyDescent="0.2">
      <c r="C135" s="109"/>
      <c r="D135" s="110"/>
      <c r="E135" s="110"/>
      <c r="F135" s="110"/>
      <c r="G135" s="110"/>
      <c r="H135" s="110"/>
      <c r="I135" s="110"/>
      <c r="J135" s="110"/>
      <c r="K135" s="110"/>
      <c r="L135" s="110"/>
      <c r="M135" s="110"/>
    </row>
    <row r="136" spans="3:13" s="108" customFormat="1" ht="20.100000000000001" customHeight="1" x14ac:dyDescent="0.2">
      <c r="C136" s="109"/>
      <c r="D136" s="110"/>
      <c r="E136" s="110"/>
      <c r="F136" s="110"/>
      <c r="G136" s="110"/>
      <c r="H136" s="110"/>
      <c r="I136" s="110"/>
      <c r="J136" s="110"/>
      <c r="K136" s="110"/>
      <c r="L136" s="110"/>
      <c r="M136" s="110"/>
    </row>
    <row r="137" spans="3:13" s="108" customFormat="1" ht="20.100000000000001" customHeight="1" x14ac:dyDescent="0.2">
      <c r="C137" s="109"/>
      <c r="D137" s="110"/>
      <c r="E137" s="110"/>
      <c r="F137" s="110"/>
      <c r="G137" s="110"/>
      <c r="H137" s="110"/>
      <c r="I137" s="110"/>
      <c r="J137" s="110"/>
      <c r="K137" s="110"/>
      <c r="L137" s="110"/>
      <c r="M137" s="110"/>
    </row>
  </sheetData>
  <mergeCells count="35">
    <mergeCell ref="A1:M1"/>
    <mergeCell ref="A2:D2"/>
    <mergeCell ref="L2:M2"/>
    <mergeCell ref="A4:A13"/>
    <mergeCell ref="B4:B8"/>
    <mergeCell ref="B9:B13"/>
    <mergeCell ref="A48:A54"/>
    <mergeCell ref="B48:B54"/>
    <mergeCell ref="A14:A23"/>
    <mergeCell ref="B14:B18"/>
    <mergeCell ref="B19:B23"/>
    <mergeCell ref="A24:A33"/>
    <mergeCell ref="B24:B27"/>
    <mergeCell ref="B28:B33"/>
    <mergeCell ref="A34:A39"/>
    <mergeCell ref="B34:B39"/>
    <mergeCell ref="A40:A47"/>
    <mergeCell ref="B40:B43"/>
    <mergeCell ref="B44:B47"/>
    <mergeCell ref="A55:A61"/>
    <mergeCell ref="B55:B61"/>
    <mergeCell ref="A62:A72"/>
    <mergeCell ref="B62:B66"/>
    <mergeCell ref="B67:B69"/>
    <mergeCell ref="B70:B72"/>
    <mergeCell ref="A96:A101"/>
    <mergeCell ref="B96:B101"/>
    <mergeCell ref="A102:A106"/>
    <mergeCell ref="B102:B106"/>
    <mergeCell ref="A73:A87"/>
    <mergeCell ref="B73:B78"/>
    <mergeCell ref="B79:B83"/>
    <mergeCell ref="B84:B87"/>
    <mergeCell ref="A88:A95"/>
    <mergeCell ref="B88:B95"/>
  </mergeCells>
  <phoneticPr fontId="7"/>
  <printOptions horizontalCentered="1" verticalCentered="1"/>
  <pageMargins left="0.19685039370078741" right="0.19685039370078741" top="0.19685039370078741" bottom="0.31496062992125984" header="0.19685039370078741" footer="0.11811023622047245"/>
  <pageSetup paperSize="9" scale="67" orientation="portrait" r:id="rId1"/>
  <headerFooter>
    <oddFooter>&amp;C&amp;P</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60E0-5CFF-46D1-B04A-E2D5FB0C015D}">
  <dimension ref="A1:O143"/>
  <sheetViews>
    <sheetView topLeftCell="A106" zoomScaleNormal="100" workbookViewId="0">
      <selection activeCell="C135" sqref="C135"/>
    </sheetView>
  </sheetViews>
  <sheetFormatPr defaultColWidth="12" defaultRowHeight="14.25" x14ac:dyDescent="0.2"/>
  <cols>
    <col min="1" max="1" width="4.83203125" style="116" customWidth="1"/>
    <col min="2" max="2" width="4.1640625" style="116" bestFit="1" customWidth="1"/>
    <col min="3" max="3" width="32" style="115" bestFit="1" customWidth="1"/>
    <col min="4" max="4" width="8.6640625" style="114" bestFit="1" customWidth="1"/>
    <col min="5" max="5" width="7.5" style="113" customWidth="1"/>
    <col min="6" max="6" width="16.83203125" style="112" bestFit="1" customWidth="1"/>
    <col min="7" max="7" width="11" style="112" bestFit="1" customWidth="1"/>
    <col min="8" max="8" width="18.33203125" style="112" bestFit="1" customWidth="1"/>
    <col min="9" max="9" width="7.5" style="112" customWidth="1"/>
    <col min="10" max="10" width="13" style="112" bestFit="1" customWidth="1"/>
    <col min="11" max="11" width="10.1640625" style="112" customWidth="1"/>
    <col min="12" max="12" width="13" style="112" bestFit="1" customWidth="1"/>
    <col min="13" max="13" width="7.5" style="113" customWidth="1"/>
    <col min="14" max="14" width="16.5" style="112" bestFit="1" customWidth="1"/>
    <col min="15" max="15" width="11.6640625" style="112" bestFit="1" customWidth="1"/>
    <col min="16" max="16384" width="12" style="112"/>
  </cols>
  <sheetData>
    <row r="1" spans="1:15" s="182" customFormat="1" ht="21.75" customHeight="1" x14ac:dyDescent="0.2">
      <c r="A1" s="281" t="s">
        <v>286</v>
      </c>
      <c r="B1" s="281"/>
      <c r="C1" s="281"/>
      <c r="D1" s="281"/>
      <c r="E1" s="281"/>
      <c r="F1" s="281"/>
      <c r="G1" s="281"/>
      <c r="H1" s="281"/>
      <c r="I1" s="281"/>
      <c r="J1" s="281"/>
      <c r="K1" s="281"/>
      <c r="L1" s="281"/>
      <c r="M1" s="281"/>
      <c r="N1" s="281"/>
      <c r="O1" s="281"/>
    </row>
    <row r="2" spans="1:15" s="181" customFormat="1" ht="14.25" customHeight="1" x14ac:dyDescent="0.2">
      <c r="A2" s="264" t="s">
        <v>285</v>
      </c>
      <c r="B2" s="267" t="s">
        <v>284</v>
      </c>
      <c r="C2" s="270" t="s">
        <v>283</v>
      </c>
      <c r="D2" s="273" t="s">
        <v>282</v>
      </c>
      <c r="E2" s="273" t="s">
        <v>281</v>
      </c>
      <c r="F2" s="273"/>
      <c r="G2" s="273"/>
      <c r="H2" s="273"/>
      <c r="I2" s="273" t="s">
        <v>280</v>
      </c>
      <c r="J2" s="273"/>
      <c r="K2" s="273"/>
      <c r="L2" s="273"/>
      <c r="M2" s="273"/>
      <c r="N2" s="273"/>
      <c r="O2" s="276"/>
    </row>
    <row r="3" spans="1:15" s="181" customFormat="1" ht="14.25" customHeight="1" x14ac:dyDescent="0.2">
      <c r="A3" s="265"/>
      <c r="B3" s="268"/>
      <c r="C3" s="271"/>
      <c r="D3" s="274"/>
      <c r="E3" s="274" t="s">
        <v>279</v>
      </c>
      <c r="F3" s="274"/>
      <c r="G3" s="274" t="s">
        <v>278</v>
      </c>
      <c r="H3" s="274"/>
      <c r="I3" s="274" t="s">
        <v>279</v>
      </c>
      <c r="J3" s="274"/>
      <c r="K3" s="274" t="s">
        <v>278</v>
      </c>
      <c r="L3" s="274"/>
      <c r="M3" s="274" t="s">
        <v>277</v>
      </c>
      <c r="N3" s="274"/>
      <c r="O3" s="277"/>
    </row>
    <row r="4" spans="1:15" s="178" customFormat="1" ht="14.25" customHeight="1" x14ac:dyDescent="0.2">
      <c r="A4" s="266"/>
      <c r="B4" s="269"/>
      <c r="C4" s="272"/>
      <c r="D4" s="275"/>
      <c r="E4" s="180" t="s">
        <v>274</v>
      </c>
      <c r="F4" s="180" t="s">
        <v>276</v>
      </c>
      <c r="G4" s="180" t="s">
        <v>274</v>
      </c>
      <c r="H4" s="180" t="s">
        <v>276</v>
      </c>
      <c r="I4" s="180" t="s">
        <v>274</v>
      </c>
      <c r="J4" s="180" t="s">
        <v>275</v>
      </c>
      <c r="K4" s="180" t="s">
        <v>274</v>
      </c>
      <c r="L4" s="180" t="s">
        <v>275</v>
      </c>
      <c r="M4" s="180" t="s">
        <v>274</v>
      </c>
      <c r="N4" s="180" t="s">
        <v>273</v>
      </c>
      <c r="O4" s="179" t="s">
        <v>272</v>
      </c>
    </row>
    <row r="5" spans="1:15" ht="14.25" customHeight="1" x14ac:dyDescent="0.2">
      <c r="A5" s="282">
        <v>1</v>
      </c>
      <c r="B5" s="285">
        <v>1</v>
      </c>
      <c r="C5" s="177" t="s">
        <v>120</v>
      </c>
      <c r="D5" s="176" t="s">
        <v>226</v>
      </c>
      <c r="E5" s="175">
        <v>2</v>
      </c>
      <c r="F5" s="175">
        <v>300000</v>
      </c>
      <c r="G5" s="175">
        <v>15</v>
      </c>
      <c r="H5" s="175">
        <v>851173</v>
      </c>
      <c r="I5" s="175">
        <v>2</v>
      </c>
      <c r="J5" s="175">
        <v>8</v>
      </c>
      <c r="K5" s="175">
        <v>22</v>
      </c>
      <c r="L5" s="175">
        <v>333.5</v>
      </c>
      <c r="M5" s="175">
        <v>7</v>
      </c>
      <c r="N5" s="175">
        <v>57200</v>
      </c>
      <c r="O5" s="174">
        <v>0</v>
      </c>
    </row>
    <row r="6" spans="1:15" ht="14.25" customHeight="1" x14ac:dyDescent="0.2">
      <c r="A6" s="283"/>
      <c r="B6" s="286"/>
      <c r="C6" s="131" t="s">
        <v>121</v>
      </c>
      <c r="D6" s="130" t="s">
        <v>236</v>
      </c>
      <c r="E6" s="129">
        <v>0</v>
      </c>
      <c r="F6" s="129">
        <v>0</v>
      </c>
      <c r="G6" s="129">
        <v>3</v>
      </c>
      <c r="H6" s="129">
        <v>415140</v>
      </c>
      <c r="I6" s="129">
        <v>0</v>
      </c>
      <c r="J6" s="129">
        <v>0</v>
      </c>
      <c r="K6" s="129">
        <v>6</v>
      </c>
      <c r="L6" s="129">
        <v>1232</v>
      </c>
      <c r="M6" s="129">
        <v>5</v>
      </c>
      <c r="N6" s="129">
        <v>16000</v>
      </c>
      <c r="O6" s="128">
        <v>0</v>
      </c>
    </row>
    <row r="7" spans="1:15" ht="15" x14ac:dyDescent="0.2">
      <c r="A7" s="283"/>
      <c r="B7" s="286"/>
      <c r="C7" s="146" t="s">
        <v>122</v>
      </c>
      <c r="D7" s="142" t="s">
        <v>229</v>
      </c>
      <c r="E7" s="141">
        <v>1</v>
      </c>
      <c r="F7" s="141">
        <v>100572</v>
      </c>
      <c r="G7" s="141">
        <v>16</v>
      </c>
      <c r="H7" s="141">
        <v>457096</v>
      </c>
      <c r="I7" s="141">
        <v>2</v>
      </c>
      <c r="J7" s="141">
        <v>124</v>
      </c>
      <c r="K7" s="141">
        <v>9</v>
      </c>
      <c r="L7" s="141">
        <v>231</v>
      </c>
      <c r="M7" s="141">
        <v>2</v>
      </c>
      <c r="N7" s="141">
        <v>1800</v>
      </c>
      <c r="O7" s="140">
        <v>0</v>
      </c>
    </row>
    <row r="8" spans="1:15" ht="15" customHeight="1" x14ac:dyDescent="0.2">
      <c r="A8" s="283"/>
      <c r="B8" s="286"/>
      <c r="C8" s="131" t="s">
        <v>123</v>
      </c>
      <c r="D8" s="130" t="s">
        <v>229</v>
      </c>
      <c r="E8" s="129">
        <v>0</v>
      </c>
      <c r="F8" s="129">
        <v>0</v>
      </c>
      <c r="G8" s="129">
        <v>1</v>
      </c>
      <c r="H8" s="129">
        <v>20000</v>
      </c>
      <c r="I8" s="129">
        <v>0</v>
      </c>
      <c r="J8" s="129">
        <v>0</v>
      </c>
      <c r="K8" s="129">
        <v>1</v>
      </c>
      <c r="L8" s="129">
        <v>30</v>
      </c>
      <c r="M8" s="129">
        <v>0</v>
      </c>
      <c r="N8" s="129">
        <v>0</v>
      </c>
      <c r="O8" s="128">
        <v>0</v>
      </c>
    </row>
    <row r="9" spans="1:15" ht="15" x14ac:dyDescent="0.2">
      <c r="A9" s="283"/>
      <c r="B9" s="287"/>
      <c r="C9" s="173" t="s">
        <v>271</v>
      </c>
      <c r="D9" s="142" t="s">
        <v>254</v>
      </c>
      <c r="E9" s="141">
        <v>0</v>
      </c>
      <c r="F9" s="141">
        <v>0</v>
      </c>
      <c r="G9" s="141">
        <v>9</v>
      </c>
      <c r="H9" s="141">
        <v>148679</v>
      </c>
      <c r="I9" s="141">
        <v>0</v>
      </c>
      <c r="J9" s="141">
        <v>0</v>
      </c>
      <c r="K9" s="141">
        <v>13</v>
      </c>
      <c r="L9" s="141">
        <v>187.4</v>
      </c>
      <c r="M9" s="141">
        <v>8</v>
      </c>
      <c r="N9" s="141">
        <v>92000</v>
      </c>
      <c r="O9" s="140">
        <v>0</v>
      </c>
    </row>
    <row r="10" spans="1:15" ht="14.25" customHeight="1" x14ac:dyDescent="0.2">
      <c r="A10" s="283"/>
      <c r="B10" s="288" t="s">
        <v>225</v>
      </c>
      <c r="C10" s="289"/>
      <c r="D10" s="127"/>
      <c r="E10" s="126">
        <v>3</v>
      </c>
      <c r="F10" s="126">
        <v>400572</v>
      </c>
      <c r="G10" s="126">
        <v>44</v>
      </c>
      <c r="H10" s="126">
        <v>1892088</v>
      </c>
      <c r="I10" s="126">
        <v>4</v>
      </c>
      <c r="J10" s="126">
        <v>132</v>
      </c>
      <c r="K10" s="126">
        <v>51</v>
      </c>
      <c r="L10" s="126">
        <v>2013.9</v>
      </c>
      <c r="M10" s="126">
        <v>22</v>
      </c>
      <c r="N10" s="126">
        <v>167000</v>
      </c>
      <c r="O10" s="125">
        <v>0</v>
      </c>
    </row>
    <row r="11" spans="1:15" ht="15" customHeight="1" x14ac:dyDescent="0.2">
      <c r="A11" s="283"/>
      <c r="B11" s="285">
        <v>2</v>
      </c>
      <c r="C11" s="135" t="s">
        <v>125</v>
      </c>
      <c r="D11" s="134" t="s">
        <v>226</v>
      </c>
      <c r="E11" s="133">
        <v>0</v>
      </c>
      <c r="F11" s="133">
        <v>0</v>
      </c>
      <c r="G11" s="133">
        <v>28</v>
      </c>
      <c r="H11" s="133">
        <v>1730355</v>
      </c>
      <c r="I11" s="133">
        <v>1</v>
      </c>
      <c r="J11" s="133">
        <v>80</v>
      </c>
      <c r="K11" s="133">
        <v>11</v>
      </c>
      <c r="L11" s="133">
        <v>587</v>
      </c>
      <c r="M11" s="133">
        <v>3</v>
      </c>
      <c r="N11" s="133">
        <v>52400</v>
      </c>
      <c r="O11" s="132">
        <v>0</v>
      </c>
    </row>
    <row r="12" spans="1:15" ht="15" customHeight="1" x14ac:dyDescent="0.2">
      <c r="A12" s="283"/>
      <c r="B12" s="286"/>
      <c r="C12" s="131" t="s">
        <v>126</v>
      </c>
      <c r="D12" s="130" t="s">
        <v>270</v>
      </c>
      <c r="E12" s="129">
        <v>0</v>
      </c>
      <c r="F12" s="129">
        <v>0</v>
      </c>
      <c r="G12" s="129">
        <v>1</v>
      </c>
      <c r="H12" s="129">
        <v>32000</v>
      </c>
      <c r="I12" s="129">
        <v>0</v>
      </c>
      <c r="J12" s="129">
        <v>0</v>
      </c>
      <c r="K12" s="129">
        <v>1</v>
      </c>
      <c r="L12" s="129">
        <v>6</v>
      </c>
      <c r="M12" s="129">
        <v>1</v>
      </c>
      <c r="N12" s="129">
        <v>21600</v>
      </c>
      <c r="O12" s="128">
        <v>0</v>
      </c>
    </row>
    <row r="13" spans="1:15" ht="15" customHeight="1" x14ac:dyDescent="0.2">
      <c r="A13" s="283"/>
      <c r="B13" s="286"/>
      <c r="C13" s="131" t="s">
        <v>127</v>
      </c>
      <c r="D13" s="130" t="s">
        <v>229</v>
      </c>
      <c r="E13" s="129">
        <v>0</v>
      </c>
      <c r="F13" s="129">
        <v>0</v>
      </c>
      <c r="G13" s="129">
        <v>1</v>
      </c>
      <c r="H13" s="129">
        <v>10000</v>
      </c>
      <c r="I13" s="129">
        <v>0</v>
      </c>
      <c r="J13" s="129">
        <v>0</v>
      </c>
      <c r="K13" s="129">
        <v>0</v>
      </c>
      <c r="L13" s="129">
        <v>0</v>
      </c>
      <c r="M13" s="129">
        <v>0</v>
      </c>
      <c r="N13" s="129">
        <v>0</v>
      </c>
      <c r="O13" s="128">
        <v>0</v>
      </c>
    </row>
    <row r="14" spans="1:15" ht="15" customHeight="1" x14ac:dyDescent="0.2">
      <c r="A14" s="283"/>
      <c r="B14" s="286"/>
      <c r="C14" s="131" t="s">
        <v>128</v>
      </c>
      <c r="D14" s="130" t="s">
        <v>226</v>
      </c>
      <c r="E14" s="129">
        <v>0</v>
      </c>
      <c r="F14" s="129">
        <v>0</v>
      </c>
      <c r="G14" s="129">
        <v>19</v>
      </c>
      <c r="H14" s="129">
        <v>1495081</v>
      </c>
      <c r="I14" s="129">
        <v>1</v>
      </c>
      <c r="J14" s="129">
        <v>108</v>
      </c>
      <c r="K14" s="129">
        <v>9</v>
      </c>
      <c r="L14" s="129">
        <v>995</v>
      </c>
      <c r="M14" s="129">
        <v>3</v>
      </c>
      <c r="N14" s="129">
        <v>45200</v>
      </c>
      <c r="O14" s="128">
        <v>0</v>
      </c>
    </row>
    <row r="15" spans="1:15" ht="15" customHeight="1" x14ac:dyDescent="0.2">
      <c r="A15" s="283"/>
      <c r="B15" s="287"/>
      <c r="C15" s="131" t="s">
        <v>129</v>
      </c>
      <c r="D15" s="130" t="s">
        <v>229</v>
      </c>
      <c r="E15" s="129">
        <v>0</v>
      </c>
      <c r="F15" s="129">
        <v>0</v>
      </c>
      <c r="G15" s="129">
        <v>0</v>
      </c>
      <c r="H15" s="129">
        <v>0</v>
      </c>
      <c r="I15" s="129">
        <v>0</v>
      </c>
      <c r="J15" s="129">
        <v>0</v>
      </c>
      <c r="K15" s="129">
        <v>0</v>
      </c>
      <c r="L15" s="129">
        <v>0</v>
      </c>
      <c r="M15" s="129">
        <v>0</v>
      </c>
      <c r="N15" s="129">
        <v>0</v>
      </c>
      <c r="O15" s="128">
        <v>0</v>
      </c>
    </row>
    <row r="16" spans="1:15" ht="14.25" customHeight="1" x14ac:dyDescent="0.2">
      <c r="A16" s="284"/>
      <c r="B16" s="288" t="s">
        <v>225</v>
      </c>
      <c r="C16" s="289"/>
      <c r="D16" s="127"/>
      <c r="E16" s="126">
        <v>0</v>
      </c>
      <c r="F16" s="126">
        <v>0</v>
      </c>
      <c r="G16" s="126">
        <v>49</v>
      </c>
      <c r="H16" s="126">
        <v>3267436</v>
      </c>
      <c r="I16" s="126">
        <v>2</v>
      </c>
      <c r="J16" s="126">
        <v>188</v>
      </c>
      <c r="K16" s="126">
        <v>21</v>
      </c>
      <c r="L16" s="126">
        <v>1588</v>
      </c>
      <c r="M16" s="126">
        <v>7</v>
      </c>
      <c r="N16" s="126">
        <v>119200</v>
      </c>
      <c r="O16" s="125">
        <v>0</v>
      </c>
    </row>
    <row r="17" spans="1:15" ht="14.25" customHeight="1" x14ac:dyDescent="0.2">
      <c r="A17" s="290" t="s">
        <v>224</v>
      </c>
      <c r="B17" s="291"/>
      <c r="C17" s="292"/>
      <c r="D17" s="124"/>
      <c r="E17" s="123">
        <v>3</v>
      </c>
      <c r="F17" s="123">
        <v>400572</v>
      </c>
      <c r="G17" s="123">
        <v>93</v>
      </c>
      <c r="H17" s="123">
        <v>5159524</v>
      </c>
      <c r="I17" s="123">
        <v>6</v>
      </c>
      <c r="J17" s="123">
        <v>320</v>
      </c>
      <c r="K17" s="123">
        <v>72</v>
      </c>
      <c r="L17" s="123">
        <v>3601.9</v>
      </c>
      <c r="M17" s="123">
        <v>29</v>
      </c>
      <c r="N17" s="123">
        <v>286200</v>
      </c>
      <c r="O17" s="122">
        <v>0</v>
      </c>
    </row>
    <row r="18" spans="1:15" ht="15" customHeight="1" x14ac:dyDescent="0.2">
      <c r="A18" s="282">
        <v>2</v>
      </c>
      <c r="B18" s="293">
        <v>1</v>
      </c>
      <c r="C18" s="135" t="s">
        <v>398</v>
      </c>
      <c r="D18" s="134" t="s">
        <v>229</v>
      </c>
      <c r="E18" s="133">
        <v>0</v>
      </c>
      <c r="F18" s="133">
        <v>0</v>
      </c>
      <c r="G18" s="133">
        <v>4</v>
      </c>
      <c r="H18" s="133">
        <v>282750</v>
      </c>
      <c r="I18" s="133">
        <v>0</v>
      </c>
      <c r="J18" s="133">
        <v>0</v>
      </c>
      <c r="K18" s="133">
        <v>3</v>
      </c>
      <c r="L18" s="133">
        <v>36</v>
      </c>
      <c r="M18" s="133">
        <v>0</v>
      </c>
      <c r="N18" s="133">
        <v>0</v>
      </c>
      <c r="O18" s="132">
        <v>0</v>
      </c>
    </row>
    <row r="19" spans="1:15" ht="15" customHeight="1" x14ac:dyDescent="0.2">
      <c r="A19" s="283"/>
      <c r="B19" s="294"/>
      <c r="C19" s="131" t="s">
        <v>269</v>
      </c>
      <c r="D19" s="130" t="s">
        <v>226</v>
      </c>
      <c r="E19" s="129">
        <v>0</v>
      </c>
      <c r="F19" s="129">
        <v>0</v>
      </c>
      <c r="G19" s="129">
        <v>6</v>
      </c>
      <c r="H19" s="129">
        <v>220980</v>
      </c>
      <c r="I19" s="129">
        <v>17</v>
      </c>
      <c r="J19" s="129">
        <v>147</v>
      </c>
      <c r="K19" s="129">
        <v>229</v>
      </c>
      <c r="L19" s="129">
        <v>1983</v>
      </c>
      <c r="M19" s="129">
        <v>11</v>
      </c>
      <c r="N19" s="129">
        <v>248800</v>
      </c>
      <c r="O19" s="128">
        <v>286</v>
      </c>
    </row>
    <row r="20" spans="1:15" ht="15" customHeight="1" x14ac:dyDescent="0.2">
      <c r="A20" s="283"/>
      <c r="B20" s="294"/>
      <c r="C20" s="131" t="s">
        <v>268</v>
      </c>
      <c r="D20" s="130" t="s">
        <v>226</v>
      </c>
      <c r="E20" s="129">
        <v>2</v>
      </c>
      <c r="F20" s="129">
        <v>20930</v>
      </c>
      <c r="G20" s="129">
        <v>45</v>
      </c>
      <c r="H20" s="129">
        <v>2133669</v>
      </c>
      <c r="I20" s="129">
        <v>4</v>
      </c>
      <c r="J20" s="129">
        <v>16</v>
      </c>
      <c r="K20" s="129">
        <v>43</v>
      </c>
      <c r="L20" s="129">
        <v>449</v>
      </c>
      <c r="M20" s="129">
        <v>16</v>
      </c>
      <c r="N20" s="129">
        <v>261400</v>
      </c>
      <c r="O20" s="128">
        <v>301</v>
      </c>
    </row>
    <row r="21" spans="1:15" ht="15" customHeight="1" x14ac:dyDescent="0.2">
      <c r="A21" s="283"/>
      <c r="B21" s="294"/>
      <c r="C21" s="131" t="s">
        <v>132</v>
      </c>
      <c r="D21" s="130" t="s">
        <v>226</v>
      </c>
      <c r="E21" s="129">
        <v>1</v>
      </c>
      <c r="F21" s="129">
        <v>118395</v>
      </c>
      <c r="G21" s="129">
        <v>14</v>
      </c>
      <c r="H21" s="129">
        <v>998423</v>
      </c>
      <c r="I21" s="129">
        <v>3</v>
      </c>
      <c r="J21" s="129">
        <v>276</v>
      </c>
      <c r="K21" s="129">
        <v>10</v>
      </c>
      <c r="L21" s="129">
        <v>753</v>
      </c>
      <c r="M21" s="129">
        <v>3</v>
      </c>
      <c r="N21" s="129">
        <v>70200</v>
      </c>
      <c r="O21" s="128">
        <v>53</v>
      </c>
    </row>
    <row r="22" spans="1:15" ht="15" customHeight="1" x14ac:dyDescent="0.2">
      <c r="A22" s="283"/>
      <c r="B22" s="295"/>
      <c r="C22" s="172" t="s">
        <v>267</v>
      </c>
      <c r="D22" s="162" t="s">
        <v>229</v>
      </c>
      <c r="E22" s="161">
        <v>0</v>
      </c>
      <c r="F22" s="161">
        <v>0</v>
      </c>
      <c r="G22" s="161">
        <v>3</v>
      </c>
      <c r="H22" s="161">
        <v>205264</v>
      </c>
      <c r="I22" s="161">
        <v>1</v>
      </c>
      <c r="J22" s="161">
        <v>54</v>
      </c>
      <c r="K22" s="161">
        <v>6</v>
      </c>
      <c r="L22" s="161">
        <v>436</v>
      </c>
      <c r="M22" s="161">
        <v>4</v>
      </c>
      <c r="N22" s="161">
        <v>94600</v>
      </c>
      <c r="O22" s="160">
        <v>0</v>
      </c>
    </row>
    <row r="23" spans="1:15" ht="14.25" customHeight="1" x14ac:dyDescent="0.2">
      <c r="A23" s="283"/>
      <c r="B23" s="288" t="s">
        <v>225</v>
      </c>
      <c r="C23" s="289"/>
      <c r="D23" s="127"/>
      <c r="E23" s="126">
        <v>3</v>
      </c>
      <c r="F23" s="126">
        <v>139325</v>
      </c>
      <c r="G23" s="126">
        <v>72</v>
      </c>
      <c r="H23" s="126">
        <v>3841086</v>
      </c>
      <c r="I23" s="126">
        <v>25</v>
      </c>
      <c r="J23" s="126">
        <v>493</v>
      </c>
      <c r="K23" s="126">
        <v>291</v>
      </c>
      <c r="L23" s="126">
        <v>3657</v>
      </c>
      <c r="M23" s="126">
        <v>34</v>
      </c>
      <c r="N23" s="126">
        <v>675000</v>
      </c>
      <c r="O23" s="125">
        <v>640</v>
      </c>
    </row>
    <row r="24" spans="1:15" ht="15" x14ac:dyDescent="0.2">
      <c r="A24" s="283"/>
      <c r="B24" s="293">
        <v>2</v>
      </c>
      <c r="C24" s="135" t="s">
        <v>266</v>
      </c>
      <c r="D24" s="134" t="s">
        <v>239</v>
      </c>
      <c r="E24" s="133">
        <v>0</v>
      </c>
      <c r="F24" s="133">
        <v>0</v>
      </c>
      <c r="G24" s="133">
        <v>14</v>
      </c>
      <c r="H24" s="133">
        <v>2217249</v>
      </c>
      <c r="I24" s="133">
        <v>0</v>
      </c>
      <c r="J24" s="133">
        <v>0</v>
      </c>
      <c r="K24" s="133">
        <v>23</v>
      </c>
      <c r="L24" s="133">
        <v>699</v>
      </c>
      <c r="M24" s="133">
        <v>2</v>
      </c>
      <c r="N24" s="133">
        <v>43000</v>
      </c>
      <c r="O24" s="132">
        <v>0</v>
      </c>
    </row>
    <row r="25" spans="1:15" s="113" customFormat="1" ht="15" x14ac:dyDescent="0.2">
      <c r="A25" s="283"/>
      <c r="B25" s="294"/>
      <c r="C25" s="131" t="s">
        <v>135</v>
      </c>
      <c r="D25" s="130" t="s">
        <v>226</v>
      </c>
      <c r="E25" s="129">
        <v>2</v>
      </c>
      <c r="F25" s="129">
        <v>120680</v>
      </c>
      <c r="G25" s="129">
        <v>16</v>
      </c>
      <c r="H25" s="129">
        <v>760622</v>
      </c>
      <c r="I25" s="129">
        <v>2</v>
      </c>
      <c r="J25" s="129">
        <v>153</v>
      </c>
      <c r="K25" s="129">
        <v>14</v>
      </c>
      <c r="L25" s="129">
        <v>769</v>
      </c>
      <c r="M25" s="129">
        <v>3</v>
      </c>
      <c r="N25" s="129">
        <v>45600</v>
      </c>
      <c r="O25" s="128">
        <v>0</v>
      </c>
    </row>
    <row r="26" spans="1:15" ht="15" x14ac:dyDescent="0.2">
      <c r="A26" s="283"/>
      <c r="B26" s="294"/>
      <c r="C26" s="131" t="s">
        <v>136</v>
      </c>
      <c r="D26" s="130" t="s">
        <v>245</v>
      </c>
      <c r="E26" s="129">
        <v>1</v>
      </c>
      <c r="F26" s="129">
        <v>10000</v>
      </c>
      <c r="G26" s="129">
        <v>24</v>
      </c>
      <c r="H26" s="129">
        <v>1263620</v>
      </c>
      <c r="I26" s="129">
        <v>0</v>
      </c>
      <c r="J26" s="129">
        <v>0</v>
      </c>
      <c r="K26" s="129">
        <v>10</v>
      </c>
      <c r="L26" s="129">
        <v>1191</v>
      </c>
      <c r="M26" s="129">
        <v>0</v>
      </c>
      <c r="N26" s="129">
        <v>0</v>
      </c>
      <c r="O26" s="128">
        <v>0</v>
      </c>
    </row>
    <row r="27" spans="1:15" ht="15" x14ac:dyDescent="0.2">
      <c r="A27" s="283"/>
      <c r="B27" s="294"/>
      <c r="C27" s="131" t="s">
        <v>137</v>
      </c>
      <c r="D27" s="130" t="s">
        <v>226</v>
      </c>
      <c r="E27" s="129">
        <v>0</v>
      </c>
      <c r="F27" s="129">
        <v>0</v>
      </c>
      <c r="G27" s="129">
        <v>11</v>
      </c>
      <c r="H27" s="129">
        <v>1278171</v>
      </c>
      <c r="I27" s="129">
        <v>0</v>
      </c>
      <c r="J27" s="129">
        <v>0</v>
      </c>
      <c r="K27" s="129">
        <v>16</v>
      </c>
      <c r="L27" s="129">
        <v>796</v>
      </c>
      <c r="M27" s="129">
        <v>0</v>
      </c>
      <c r="N27" s="129">
        <v>0</v>
      </c>
      <c r="O27" s="128">
        <v>0</v>
      </c>
    </row>
    <row r="28" spans="1:15" ht="15" x14ac:dyDescent="0.2">
      <c r="A28" s="283"/>
      <c r="B28" s="295"/>
      <c r="C28" s="172" t="s">
        <v>265</v>
      </c>
      <c r="D28" s="171" t="s">
        <v>226</v>
      </c>
      <c r="E28" s="170">
        <v>0</v>
      </c>
      <c r="F28" s="170">
        <v>0</v>
      </c>
      <c r="G28" s="170">
        <v>9</v>
      </c>
      <c r="H28" s="170">
        <v>434896</v>
      </c>
      <c r="I28" s="170">
        <v>1</v>
      </c>
      <c r="J28" s="170">
        <v>7</v>
      </c>
      <c r="K28" s="170">
        <v>9</v>
      </c>
      <c r="L28" s="170">
        <v>134</v>
      </c>
      <c r="M28" s="170">
        <v>2</v>
      </c>
      <c r="N28" s="170">
        <v>16000</v>
      </c>
      <c r="O28" s="169">
        <v>0</v>
      </c>
    </row>
    <row r="29" spans="1:15" ht="14.25" customHeight="1" x14ac:dyDescent="0.2">
      <c r="A29" s="284"/>
      <c r="B29" s="288" t="s">
        <v>225</v>
      </c>
      <c r="C29" s="289"/>
      <c r="D29" s="127"/>
      <c r="E29" s="126">
        <v>3</v>
      </c>
      <c r="F29" s="126">
        <v>130680</v>
      </c>
      <c r="G29" s="126">
        <v>74</v>
      </c>
      <c r="H29" s="126">
        <v>5954558</v>
      </c>
      <c r="I29" s="126">
        <v>3</v>
      </c>
      <c r="J29" s="126">
        <v>160</v>
      </c>
      <c r="K29" s="126">
        <v>72</v>
      </c>
      <c r="L29" s="126">
        <v>3589</v>
      </c>
      <c r="M29" s="126">
        <v>7</v>
      </c>
      <c r="N29" s="126">
        <v>104600</v>
      </c>
      <c r="O29" s="125">
        <v>0</v>
      </c>
    </row>
    <row r="30" spans="1:15" ht="14.25" customHeight="1" x14ac:dyDescent="0.2">
      <c r="A30" s="290" t="s">
        <v>224</v>
      </c>
      <c r="B30" s="291"/>
      <c r="C30" s="292"/>
      <c r="D30" s="124"/>
      <c r="E30" s="123">
        <v>6</v>
      </c>
      <c r="F30" s="123">
        <v>270005</v>
      </c>
      <c r="G30" s="123">
        <v>146</v>
      </c>
      <c r="H30" s="123">
        <v>9795644</v>
      </c>
      <c r="I30" s="123">
        <v>28</v>
      </c>
      <c r="J30" s="123">
        <v>653</v>
      </c>
      <c r="K30" s="123">
        <v>363</v>
      </c>
      <c r="L30" s="123">
        <v>7246</v>
      </c>
      <c r="M30" s="123">
        <v>41</v>
      </c>
      <c r="N30" s="123">
        <v>779600</v>
      </c>
      <c r="O30" s="122">
        <v>640</v>
      </c>
    </row>
    <row r="31" spans="1:15" ht="15" x14ac:dyDescent="0.2">
      <c r="A31" s="282">
        <v>3</v>
      </c>
      <c r="B31" s="285">
        <v>1</v>
      </c>
      <c r="C31" s="135" t="s">
        <v>139</v>
      </c>
      <c r="D31" s="134" t="s">
        <v>232</v>
      </c>
      <c r="E31" s="133">
        <v>0</v>
      </c>
      <c r="F31" s="133">
        <v>0</v>
      </c>
      <c r="G31" s="133">
        <v>22</v>
      </c>
      <c r="H31" s="133">
        <v>1128565</v>
      </c>
      <c r="I31" s="133">
        <v>0</v>
      </c>
      <c r="J31" s="133">
        <v>0</v>
      </c>
      <c r="K31" s="133">
        <v>13</v>
      </c>
      <c r="L31" s="133">
        <v>278.5</v>
      </c>
      <c r="M31" s="133">
        <v>4</v>
      </c>
      <c r="N31" s="133">
        <v>59000</v>
      </c>
      <c r="O31" s="132">
        <v>61</v>
      </c>
    </row>
    <row r="32" spans="1:15" ht="15" x14ac:dyDescent="0.2">
      <c r="A32" s="283"/>
      <c r="B32" s="286"/>
      <c r="C32" s="131" t="s">
        <v>140</v>
      </c>
      <c r="D32" s="130" t="s">
        <v>229</v>
      </c>
      <c r="E32" s="129">
        <v>0</v>
      </c>
      <c r="F32" s="129">
        <v>0</v>
      </c>
      <c r="G32" s="129">
        <v>7</v>
      </c>
      <c r="H32" s="129">
        <v>950000</v>
      </c>
      <c r="I32" s="129">
        <v>0</v>
      </c>
      <c r="J32" s="129">
        <v>0</v>
      </c>
      <c r="K32" s="129">
        <v>15</v>
      </c>
      <c r="L32" s="129">
        <v>507</v>
      </c>
      <c r="M32" s="129">
        <v>1</v>
      </c>
      <c r="N32" s="129">
        <v>17600</v>
      </c>
      <c r="O32" s="128">
        <v>0</v>
      </c>
    </row>
    <row r="33" spans="1:15" ht="15" x14ac:dyDescent="0.2">
      <c r="A33" s="283"/>
      <c r="B33" s="286"/>
      <c r="C33" s="131" t="s">
        <v>141</v>
      </c>
      <c r="D33" s="130" t="s">
        <v>229</v>
      </c>
      <c r="E33" s="129">
        <v>0</v>
      </c>
      <c r="F33" s="129">
        <v>0</v>
      </c>
      <c r="G33" s="129">
        <v>11</v>
      </c>
      <c r="H33" s="129">
        <v>720340</v>
      </c>
      <c r="I33" s="129">
        <v>0</v>
      </c>
      <c r="J33" s="129">
        <v>0</v>
      </c>
      <c r="K33" s="129">
        <v>6</v>
      </c>
      <c r="L33" s="129">
        <v>73</v>
      </c>
      <c r="M33" s="129">
        <v>2</v>
      </c>
      <c r="N33" s="129">
        <v>49000</v>
      </c>
      <c r="O33" s="128">
        <v>0</v>
      </c>
    </row>
    <row r="34" spans="1:15" ht="15" x14ac:dyDescent="0.2">
      <c r="A34" s="283"/>
      <c r="B34" s="287"/>
      <c r="C34" s="131" t="s">
        <v>142</v>
      </c>
      <c r="D34" s="130" t="s">
        <v>254</v>
      </c>
      <c r="E34" s="129">
        <v>0</v>
      </c>
      <c r="F34" s="129">
        <v>0</v>
      </c>
      <c r="G34" s="129">
        <v>25</v>
      </c>
      <c r="H34" s="129">
        <v>2098320</v>
      </c>
      <c r="I34" s="129">
        <v>1</v>
      </c>
      <c r="J34" s="129">
        <v>20</v>
      </c>
      <c r="K34" s="129">
        <v>13</v>
      </c>
      <c r="L34" s="129">
        <v>385.5</v>
      </c>
      <c r="M34" s="129">
        <v>3</v>
      </c>
      <c r="N34" s="129">
        <v>56800</v>
      </c>
      <c r="O34" s="128">
        <v>67</v>
      </c>
    </row>
    <row r="35" spans="1:15" ht="14.25" customHeight="1" x14ac:dyDescent="0.2">
      <c r="A35" s="283"/>
      <c r="B35" s="288" t="s">
        <v>225</v>
      </c>
      <c r="C35" s="289"/>
      <c r="D35" s="127"/>
      <c r="E35" s="126">
        <v>0</v>
      </c>
      <c r="F35" s="126">
        <v>0</v>
      </c>
      <c r="G35" s="126">
        <v>65</v>
      </c>
      <c r="H35" s="126">
        <v>4897225</v>
      </c>
      <c r="I35" s="126">
        <v>1</v>
      </c>
      <c r="J35" s="126">
        <v>20</v>
      </c>
      <c r="K35" s="126">
        <v>47</v>
      </c>
      <c r="L35" s="126">
        <v>1244</v>
      </c>
      <c r="M35" s="126">
        <v>10</v>
      </c>
      <c r="N35" s="126">
        <v>182400</v>
      </c>
      <c r="O35" s="125">
        <v>128</v>
      </c>
    </row>
    <row r="36" spans="1:15" ht="15" x14ac:dyDescent="0.2">
      <c r="A36" s="283"/>
      <c r="B36" s="293">
        <v>2</v>
      </c>
      <c r="C36" s="135" t="s">
        <v>143</v>
      </c>
      <c r="D36" s="134" t="s">
        <v>229</v>
      </c>
      <c r="E36" s="133">
        <v>0</v>
      </c>
      <c r="F36" s="133">
        <v>0</v>
      </c>
      <c r="G36" s="133">
        <v>7</v>
      </c>
      <c r="H36" s="133">
        <v>634390</v>
      </c>
      <c r="I36" s="133">
        <v>0</v>
      </c>
      <c r="J36" s="133">
        <v>0</v>
      </c>
      <c r="K36" s="133">
        <v>5</v>
      </c>
      <c r="L36" s="133">
        <v>18.5</v>
      </c>
      <c r="M36" s="133">
        <v>4</v>
      </c>
      <c r="N36" s="133">
        <v>57000</v>
      </c>
      <c r="O36" s="132">
        <v>65</v>
      </c>
    </row>
    <row r="37" spans="1:15" ht="15" x14ac:dyDescent="0.2">
      <c r="A37" s="283"/>
      <c r="B37" s="294"/>
      <c r="C37" s="131" t="s">
        <v>144</v>
      </c>
      <c r="D37" s="130" t="s">
        <v>264</v>
      </c>
      <c r="E37" s="129">
        <v>0</v>
      </c>
      <c r="F37" s="129">
        <v>0</v>
      </c>
      <c r="G37" s="129">
        <v>0</v>
      </c>
      <c r="H37" s="129">
        <v>0</v>
      </c>
      <c r="I37" s="129">
        <v>0</v>
      </c>
      <c r="J37" s="129">
        <v>0</v>
      </c>
      <c r="K37" s="129">
        <v>0</v>
      </c>
      <c r="L37" s="129">
        <v>0</v>
      </c>
      <c r="M37" s="129">
        <v>0</v>
      </c>
      <c r="N37" s="129">
        <v>0</v>
      </c>
      <c r="O37" s="128">
        <v>0</v>
      </c>
    </row>
    <row r="38" spans="1:15" ht="15" x14ac:dyDescent="0.2">
      <c r="A38" s="283"/>
      <c r="B38" s="294"/>
      <c r="C38" s="131" t="s">
        <v>145</v>
      </c>
      <c r="D38" s="130" t="s">
        <v>254</v>
      </c>
      <c r="E38" s="129">
        <v>0</v>
      </c>
      <c r="F38" s="129">
        <v>0</v>
      </c>
      <c r="G38" s="129">
        <v>14</v>
      </c>
      <c r="H38" s="129">
        <v>1765826</v>
      </c>
      <c r="I38" s="129">
        <v>0</v>
      </c>
      <c r="J38" s="129">
        <v>0</v>
      </c>
      <c r="K38" s="129">
        <v>9</v>
      </c>
      <c r="L38" s="129">
        <v>126</v>
      </c>
      <c r="M38" s="129">
        <v>3</v>
      </c>
      <c r="N38" s="129">
        <v>50000</v>
      </c>
      <c r="O38" s="128">
        <v>60</v>
      </c>
    </row>
    <row r="39" spans="1:15" ht="15" x14ac:dyDescent="0.2">
      <c r="A39" s="283"/>
      <c r="B39" s="294"/>
      <c r="C39" s="131" t="s">
        <v>146</v>
      </c>
      <c r="D39" s="130" t="s">
        <v>245</v>
      </c>
      <c r="E39" s="129">
        <v>1</v>
      </c>
      <c r="F39" s="129">
        <v>33000</v>
      </c>
      <c r="G39" s="129">
        <v>31</v>
      </c>
      <c r="H39" s="129">
        <v>4458187</v>
      </c>
      <c r="I39" s="129">
        <v>1</v>
      </c>
      <c r="J39" s="129">
        <v>1</v>
      </c>
      <c r="K39" s="129">
        <v>18</v>
      </c>
      <c r="L39" s="129">
        <v>3036</v>
      </c>
      <c r="M39" s="129">
        <v>3</v>
      </c>
      <c r="N39" s="129">
        <v>101200</v>
      </c>
      <c r="O39" s="128">
        <v>115</v>
      </c>
    </row>
    <row r="40" spans="1:15" ht="15" x14ac:dyDescent="0.2">
      <c r="A40" s="283"/>
      <c r="B40" s="294"/>
      <c r="C40" s="131" t="s">
        <v>147</v>
      </c>
      <c r="D40" s="130" t="s">
        <v>226</v>
      </c>
      <c r="E40" s="129">
        <v>1</v>
      </c>
      <c r="F40" s="129">
        <v>6600</v>
      </c>
      <c r="G40" s="129">
        <v>15</v>
      </c>
      <c r="H40" s="129">
        <v>575601</v>
      </c>
      <c r="I40" s="129">
        <v>2</v>
      </c>
      <c r="J40" s="129">
        <v>20</v>
      </c>
      <c r="K40" s="129">
        <v>33</v>
      </c>
      <c r="L40" s="129">
        <v>520.5</v>
      </c>
      <c r="M40" s="129">
        <v>2</v>
      </c>
      <c r="N40" s="129">
        <v>52200</v>
      </c>
      <c r="O40" s="128">
        <v>57</v>
      </c>
    </row>
    <row r="41" spans="1:15" s="113" customFormat="1" ht="15" x14ac:dyDescent="0.2">
      <c r="A41" s="283"/>
      <c r="B41" s="295"/>
      <c r="C41" s="146" t="s">
        <v>148</v>
      </c>
      <c r="D41" s="142" t="s">
        <v>264</v>
      </c>
      <c r="E41" s="141">
        <v>2</v>
      </c>
      <c r="F41" s="141">
        <v>43047</v>
      </c>
      <c r="G41" s="141">
        <v>24</v>
      </c>
      <c r="H41" s="141">
        <v>1609689</v>
      </c>
      <c r="I41" s="141">
        <v>2</v>
      </c>
      <c r="J41" s="141">
        <v>37</v>
      </c>
      <c r="K41" s="141">
        <v>35</v>
      </c>
      <c r="L41" s="141">
        <v>808</v>
      </c>
      <c r="M41" s="141">
        <v>4</v>
      </c>
      <c r="N41" s="141">
        <v>60800</v>
      </c>
      <c r="O41" s="140">
        <v>64</v>
      </c>
    </row>
    <row r="42" spans="1:15" ht="14.25" customHeight="1" x14ac:dyDescent="0.2">
      <c r="A42" s="284"/>
      <c r="B42" s="288" t="s">
        <v>225</v>
      </c>
      <c r="C42" s="289"/>
      <c r="D42" s="127"/>
      <c r="E42" s="126">
        <v>4</v>
      </c>
      <c r="F42" s="126">
        <v>82647</v>
      </c>
      <c r="G42" s="126">
        <v>91</v>
      </c>
      <c r="H42" s="126">
        <v>9043693</v>
      </c>
      <c r="I42" s="126">
        <v>5</v>
      </c>
      <c r="J42" s="126">
        <v>58</v>
      </c>
      <c r="K42" s="126">
        <v>100</v>
      </c>
      <c r="L42" s="126">
        <v>4509</v>
      </c>
      <c r="M42" s="126">
        <v>16</v>
      </c>
      <c r="N42" s="126">
        <v>321200</v>
      </c>
      <c r="O42" s="125">
        <v>361</v>
      </c>
    </row>
    <row r="43" spans="1:15" ht="14.25" customHeight="1" x14ac:dyDescent="0.2">
      <c r="A43" s="290" t="s">
        <v>224</v>
      </c>
      <c r="B43" s="291"/>
      <c r="C43" s="292"/>
      <c r="D43" s="124"/>
      <c r="E43" s="123">
        <v>4</v>
      </c>
      <c r="F43" s="123">
        <v>82647</v>
      </c>
      <c r="G43" s="123">
        <v>156</v>
      </c>
      <c r="H43" s="123">
        <v>13940918</v>
      </c>
      <c r="I43" s="123">
        <v>6</v>
      </c>
      <c r="J43" s="123">
        <v>78</v>
      </c>
      <c r="K43" s="123">
        <v>147</v>
      </c>
      <c r="L43" s="123">
        <v>5753</v>
      </c>
      <c r="M43" s="123">
        <v>26</v>
      </c>
      <c r="N43" s="123">
        <v>503600</v>
      </c>
      <c r="O43" s="122">
        <v>489</v>
      </c>
    </row>
    <row r="44" spans="1:15" ht="15" x14ac:dyDescent="0.2">
      <c r="A44" s="296">
        <v>4</v>
      </c>
      <c r="B44" s="299">
        <v>1</v>
      </c>
      <c r="C44" s="135" t="s">
        <v>149</v>
      </c>
      <c r="D44" s="134" t="s">
        <v>229</v>
      </c>
      <c r="E44" s="133">
        <v>0</v>
      </c>
      <c r="F44" s="133">
        <v>0</v>
      </c>
      <c r="G44" s="133">
        <v>5</v>
      </c>
      <c r="H44" s="133">
        <v>558063</v>
      </c>
      <c r="I44" s="133">
        <v>0</v>
      </c>
      <c r="J44" s="133">
        <v>0</v>
      </c>
      <c r="K44" s="133">
        <v>9</v>
      </c>
      <c r="L44" s="133">
        <v>263</v>
      </c>
      <c r="M44" s="133">
        <v>0</v>
      </c>
      <c r="N44" s="133">
        <v>0</v>
      </c>
      <c r="O44" s="132">
        <v>0</v>
      </c>
    </row>
    <row r="45" spans="1:15" ht="15" x14ac:dyDescent="0.2">
      <c r="A45" s="297"/>
      <c r="B45" s="300"/>
      <c r="C45" s="131" t="s">
        <v>150</v>
      </c>
      <c r="D45" s="130" t="s">
        <v>254</v>
      </c>
      <c r="E45" s="129">
        <v>2</v>
      </c>
      <c r="F45" s="129">
        <v>212927</v>
      </c>
      <c r="G45" s="129">
        <v>42</v>
      </c>
      <c r="H45" s="129">
        <v>2822805</v>
      </c>
      <c r="I45" s="129">
        <v>2</v>
      </c>
      <c r="J45" s="129">
        <v>491</v>
      </c>
      <c r="K45" s="129">
        <v>21</v>
      </c>
      <c r="L45" s="129">
        <v>1542.5</v>
      </c>
      <c r="M45" s="129">
        <v>0</v>
      </c>
      <c r="N45" s="129">
        <v>0</v>
      </c>
      <c r="O45" s="128">
        <v>0</v>
      </c>
    </row>
    <row r="46" spans="1:15" ht="15" x14ac:dyDescent="0.2">
      <c r="A46" s="297"/>
      <c r="B46" s="300"/>
      <c r="C46" s="168" t="s">
        <v>151</v>
      </c>
      <c r="D46" s="167" t="s">
        <v>263</v>
      </c>
      <c r="E46" s="166">
        <v>1</v>
      </c>
      <c r="F46" s="165">
        <v>750000</v>
      </c>
      <c r="G46" s="165">
        <v>6</v>
      </c>
      <c r="H46" s="165">
        <v>1029000</v>
      </c>
      <c r="I46" s="165">
        <v>3</v>
      </c>
      <c r="J46" s="165">
        <v>222</v>
      </c>
      <c r="K46" s="165">
        <v>15</v>
      </c>
      <c r="L46" s="165">
        <v>372</v>
      </c>
      <c r="M46" s="165">
        <v>6</v>
      </c>
      <c r="N46" s="165">
        <v>288600</v>
      </c>
      <c r="O46" s="164">
        <v>369</v>
      </c>
    </row>
    <row r="47" spans="1:15" ht="15" x14ac:dyDescent="0.2">
      <c r="A47" s="297"/>
      <c r="B47" s="300"/>
      <c r="C47" s="135" t="s">
        <v>403</v>
      </c>
      <c r="D47" s="134" t="s">
        <v>262</v>
      </c>
      <c r="E47" s="133">
        <v>0</v>
      </c>
      <c r="F47" s="133">
        <v>0</v>
      </c>
      <c r="G47" s="133">
        <v>13</v>
      </c>
      <c r="H47" s="133">
        <v>594000</v>
      </c>
      <c r="I47" s="133">
        <v>0</v>
      </c>
      <c r="J47" s="133">
        <v>0</v>
      </c>
      <c r="K47" s="133">
        <v>6</v>
      </c>
      <c r="L47" s="133">
        <v>410</v>
      </c>
      <c r="M47" s="133">
        <v>0</v>
      </c>
      <c r="N47" s="133">
        <v>0</v>
      </c>
      <c r="O47" s="132">
        <v>0</v>
      </c>
    </row>
    <row r="48" spans="1:15" ht="15" x14ac:dyDescent="0.2">
      <c r="A48" s="297"/>
      <c r="B48" s="300"/>
      <c r="C48" s="131" t="s">
        <v>152</v>
      </c>
      <c r="D48" s="130" t="s">
        <v>261</v>
      </c>
      <c r="E48" s="129">
        <v>0</v>
      </c>
      <c r="F48" s="129">
        <v>0</v>
      </c>
      <c r="G48" s="129">
        <v>4</v>
      </c>
      <c r="H48" s="129">
        <v>245291</v>
      </c>
      <c r="I48" s="129">
        <v>0</v>
      </c>
      <c r="J48" s="129">
        <v>0</v>
      </c>
      <c r="K48" s="129">
        <v>0</v>
      </c>
      <c r="L48" s="129">
        <v>0</v>
      </c>
      <c r="M48" s="129">
        <v>0</v>
      </c>
      <c r="N48" s="129">
        <v>0</v>
      </c>
      <c r="O48" s="128">
        <v>0</v>
      </c>
    </row>
    <row r="49" spans="1:15" ht="15" x14ac:dyDescent="0.2">
      <c r="A49" s="297"/>
      <c r="B49" s="301"/>
      <c r="C49" s="131" t="s">
        <v>260</v>
      </c>
      <c r="D49" s="130" t="s">
        <v>226</v>
      </c>
      <c r="E49" s="129">
        <v>1</v>
      </c>
      <c r="F49" s="129">
        <v>433514</v>
      </c>
      <c r="G49" s="129">
        <v>1</v>
      </c>
      <c r="H49" s="129">
        <v>433514</v>
      </c>
      <c r="I49" s="129">
        <v>0</v>
      </c>
      <c r="J49" s="129">
        <v>0</v>
      </c>
      <c r="K49" s="129">
        <v>0</v>
      </c>
      <c r="L49" s="129">
        <v>0</v>
      </c>
      <c r="M49" s="129">
        <v>0</v>
      </c>
      <c r="N49" s="129">
        <v>0</v>
      </c>
      <c r="O49" s="128">
        <v>0</v>
      </c>
    </row>
    <row r="50" spans="1:15" ht="14.25" customHeight="1" x14ac:dyDescent="0.2">
      <c r="A50" s="298"/>
      <c r="B50" s="302" t="s">
        <v>225</v>
      </c>
      <c r="C50" s="289"/>
      <c r="D50" s="127"/>
      <c r="E50" s="126">
        <v>4</v>
      </c>
      <c r="F50" s="126">
        <v>1396441</v>
      </c>
      <c r="G50" s="126">
        <v>71</v>
      </c>
      <c r="H50" s="126">
        <v>5682673</v>
      </c>
      <c r="I50" s="126">
        <v>5</v>
      </c>
      <c r="J50" s="126">
        <v>713</v>
      </c>
      <c r="K50" s="126">
        <v>51</v>
      </c>
      <c r="L50" s="126">
        <v>2587.5</v>
      </c>
      <c r="M50" s="126">
        <v>6</v>
      </c>
      <c r="N50" s="126">
        <v>288600</v>
      </c>
      <c r="O50" s="125">
        <v>369</v>
      </c>
    </row>
    <row r="51" spans="1:15" ht="14.25" customHeight="1" x14ac:dyDescent="0.2">
      <c r="A51" s="290" t="s">
        <v>224</v>
      </c>
      <c r="B51" s="291"/>
      <c r="C51" s="292"/>
      <c r="D51" s="124"/>
      <c r="E51" s="123">
        <v>4</v>
      </c>
      <c r="F51" s="123">
        <v>1396441</v>
      </c>
      <c r="G51" s="123">
        <v>71</v>
      </c>
      <c r="H51" s="123">
        <v>5682673</v>
      </c>
      <c r="I51" s="123">
        <v>5</v>
      </c>
      <c r="J51" s="123">
        <v>713</v>
      </c>
      <c r="K51" s="123">
        <v>51</v>
      </c>
      <c r="L51" s="123">
        <v>2587.5</v>
      </c>
      <c r="M51" s="123">
        <v>6</v>
      </c>
      <c r="N51" s="123">
        <v>288600</v>
      </c>
      <c r="O51" s="122">
        <v>369</v>
      </c>
    </row>
    <row r="52" spans="1:15" ht="15" x14ac:dyDescent="0.2">
      <c r="A52" s="282">
        <v>5</v>
      </c>
      <c r="B52" s="285">
        <v>1</v>
      </c>
      <c r="C52" s="131" t="s">
        <v>259</v>
      </c>
      <c r="D52" s="130" t="s">
        <v>232</v>
      </c>
      <c r="E52" s="129">
        <v>1</v>
      </c>
      <c r="F52" s="129">
        <v>86000</v>
      </c>
      <c r="G52" s="129">
        <v>14</v>
      </c>
      <c r="H52" s="129">
        <v>1199511</v>
      </c>
      <c r="I52" s="129">
        <v>4</v>
      </c>
      <c r="J52" s="129">
        <v>89</v>
      </c>
      <c r="K52" s="129">
        <v>24</v>
      </c>
      <c r="L52" s="129">
        <v>647</v>
      </c>
      <c r="M52" s="129">
        <v>0</v>
      </c>
      <c r="N52" s="129">
        <v>0</v>
      </c>
      <c r="O52" s="128">
        <v>0</v>
      </c>
    </row>
    <row r="53" spans="1:15" ht="15" x14ac:dyDescent="0.2">
      <c r="A53" s="283"/>
      <c r="B53" s="286"/>
      <c r="C53" s="131" t="s">
        <v>155</v>
      </c>
      <c r="D53" s="130" t="s">
        <v>226</v>
      </c>
      <c r="E53" s="129">
        <v>0</v>
      </c>
      <c r="F53" s="129">
        <v>0</v>
      </c>
      <c r="G53" s="129">
        <v>10</v>
      </c>
      <c r="H53" s="129">
        <v>886343</v>
      </c>
      <c r="I53" s="129">
        <v>1</v>
      </c>
      <c r="J53" s="129">
        <v>60</v>
      </c>
      <c r="K53" s="129">
        <v>5</v>
      </c>
      <c r="L53" s="129">
        <v>1200</v>
      </c>
      <c r="M53" s="129">
        <v>0</v>
      </c>
      <c r="N53" s="129">
        <v>0</v>
      </c>
      <c r="O53" s="128">
        <v>0</v>
      </c>
    </row>
    <row r="54" spans="1:15" ht="15" x14ac:dyDescent="0.2">
      <c r="A54" s="283"/>
      <c r="B54" s="286"/>
      <c r="C54" s="131" t="s">
        <v>156</v>
      </c>
      <c r="D54" s="130" t="s">
        <v>229</v>
      </c>
      <c r="E54" s="129">
        <v>0</v>
      </c>
      <c r="F54" s="129">
        <v>0</v>
      </c>
      <c r="G54" s="129">
        <v>0</v>
      </c>
      <c r="H54" s="129">
        <v>0</v>
      </c>
      <c r="I54" s="129">
        <v>0</v>
      </c>
      <c r="J54" s="129">
        <v>0</v>
      </c>
      <c r="K54" s="129">
        <v>0</v>
      </c>
      <c r="L54" s="129">
        <v>0</v>
      </c>
      <c r="M54" s="129">
        <v>0</v>
      </c>
      <c r="N54" s="129">
        <v>0</v>
      </c>
      <c r="O54" s="128">
        <v>0</v>
      </c>
    </row>
    <row r="55" spans="1:15" ht="15" x14ac:dyDescent="0.2">
      <c r="A55" s="283"/>
      <c r="B55" s="287"/>
      <c r="C55" s="146" t="s">
        <v>397</v>
      </c>
      <c r="D55" s="142" t="s">
        <v>229</v>
      </c>
      <c r="E55" s="141">
        <v>0</v>
      </c>
      <c r="F55" s="141">
        <v>0</v>
      </c>
      <c r="G55" s="141">
        <v>0</v>
      </c>
      <c r="H55" s="141">
        <v>0</v>
      </c>
      <c r="I55" s="141">
        <v>0</v>
      </c>
      <c r="J55" s="141">
        <v>0</v>
      </c>
      <c r="K55" s="141">
        <v>0</v>
      </c>
      <c r="L55" s="141">
        <v>0</v>
      </c>
      <c r="M55" s="141">
        <v>0</v>
      </c>
      <c r="N55" s="141">
        <v>0</v>
      </c>
      <c r="O55" s="140">
        <v>0</v>
      </c>
    </row>
    <row r="56" spans="1:15" ht="14.25" customHeight="1" x14ac:dyDescent="0.2">
      <c r="A56" s="283"/>
      <c r="B56" s="288" t="s">
        <v>225</v>
      </c>
      <c r="C56" s="289"/>
      <c r="D56" s="127"/>
      <c r="E56" s="126">
        <v>1</v>
      </c>
      <c r="F56" s="126">
        <v>86000</v>
      </c>
      <c r="G56" s="126">
        <v>24</v>
      </c>
      <c r="H56" s="126">
        <v>2085854</v>
      </c>
      <c r="I56" s="126">
        <v>5</v>
      </c>
      <c r="J56" s="126">
        <v>149</v>
      </c>
      <c r="K56" s="126">
        <v>29</v>
      </c>
      <c r="L56" s="126">
        <v>1847</v>
      </c>
      <c r="M56" s="126">
        <v>0</v>
      </c>
      <c r="N56" s="126">
        <v>0</v>
      </c>
      <c r="O56" s="125">
        <v>0</v>
      </c>
    </row>
    <row r="57" spans="1:15" ht="15" x14ac:dyDescent="0.2">
      <c r="A57" s="283"/>
      <c r="B57" s="293">
        <v>2</v>
      </c>
      <c r="C57" s="135" t="s">
        <v>157</v>
      </c>
      <c r="D57" s="134" t="s">
        <v>226</v>
      </c>
      <c r="E57" s="133">
        <v>0</v>
      </c>
      <c r="F57" s="133">
        <v>0</v>
      </c>
      <c r="G57" s="133">
        <v>22</v>
      </c>
      <c r="H57" s="133">
        <v>1375360</v>
      </c>
      <c r="I57" s="133">
        <v>0</v>
      </c>
      <c r="J57" s="133">
        <v>0</v>
      </c>
      <c r="K57" s="133">
        <v>26</v>
      </c>
      <c r="L57" s="133">
        <v>117</v>
      </c>
      <c r="M57" s="133">
        <v>0</v>
      </c>
      <c r="N57" s="133">
        <v>0</v>
      </c>
      <c r="O57" s="132">
        <v>0</v>
      </c>
    </row>
    <row r="58" spans="1:15" ht="15" x14ac:dyDescent="0.2">
      <c r="A58" s="283"/>
      <c r="B58" s="294"/>
      <c r="C58" s="131" t="s">
        <v>158</v>
      </c>
      <c r="D58" s="130" t="s">
        <v>254</v>
      </c>
      <c r="E58" s="129">
        <v>0</v>
      </c>
      <c r="F58" s="129">
        <v>0</v>
      </c>
      <c r="G58" s="129">
        <v>6</v>
      </c>
      <c r="H58" s="129">
        <v>395395</v>
      </c>
      <c r="I58" s="129">
        <v>3</v>
      </c>
      <c r="J58" s="129">
        <v>9</v>
      </c>
      <c r="K58" s="129">
        <v>50</v>
      </c>
      <c r="L58" s="129">
        <v>268.5</v>
      </c>
      <c r="M58" s="129">
        <v>1</v>
      </c>
      <c r="N58" s="129">
        <v>26200</v>
      </c>
      <c r="O58" s="128">
        <v>0</v>
      </c>
    </row>
    <row r="59" spans="1:15" ht="15" x14ac:dyDescent="0.2">
      <c r="A59" s="283"/>
      <c r="B59" s="294"/>
      <c r="C59" s="131" t="s">
        <v>159</v>
      </c>
      <c r="D59" s="130" t="s">
        <v>245</v>
      </c>
      <c r="E59" s="129">
        <v>0</v>
      </c>
      <c r="F59" s="129">
        <v>0</v>
      </c>
      <c r="G59" s="129">
        <v>13</v>
      </c>
      <c r="H59" s="129">
        <v>637052</v>
      </c>
      <c r="I59" s="129">
        <v>0</v>
      </c>
      <c r="J59" s="129">
        <v>0</v>
      </c>
      <c r="K59" s="129">
        <v>24</v>
      </c>
      <c r="L59" s="129">
        <v>263.5</v>
      </c>
      <c r="M59" s="129">
        <v>2</v>
      </c>
      <c r="N59" s="129">
        <v>59000</v>
      </c>
      <c r="O59" s="128">
        <v>0</v>
      </c>
    </row>
    <row r="60" spans="1:15" ht="15" x14ac:dyDescent="0.2">
      <c r="A60" s="283"/>
      <c r="B60" s="295"/>
      <c r="C60" s="163" t="s">
        <v>160</v>
      </c>
      <c r="D60" s="162" t="s">
        <v>239</v>
      </c>
      <c r="E60" s="161">
        <v>0</v>
      </c>
      <c r="F60" s="161">
        <v>0</v>
      </c>
      <c r="G60" s="161">
        <v>9</v>
      </c>
      <c r="H60" s="161">
        <v>517690</v>
      </c>
      <c r="I60" s="161">
        <v>0</v>
      </c>
      <c r="J60" s="161">
        <v>0</v>
      </c>
      <c r="K60" s="161">
        <v>18</v>
      </c>
      <c r="L60" s="161">
        <v>635</v>
      </c>
      <c r="M60" s="161">
        <v>4</v>
      </c>
      <c r="N60" s="161">
        <v>98200</v>
      </c>
      <c r="O60" s="160">
        <v>0</v>
      </c>
    </row>
    <row r="61" spans="1:15" ht="14.25" customHeight="1" x14ac:dyDescent="0.2">
      <c r="A61" s="284"/>
      <c r="B61" s="288" t="s">
        <v>225</v>
      </c>
      <c r="C61" s="289"/>
      <c r="D61" s="127"/>
      <c r="E61" s="126">
        <v>0</v>
      </c>
      <c r="F61" s="126">
        <v>0</v>
      </c>
      <c r="G61" s="126">
        <v>50</v>
      </c>
      <c r="H61" s="126">
        <v>2925497</v>
      </c>
      <c r="I61" s="126">
        <v>3</v>
      </c>
      <c r="J61" s="126">
        <v>9</v>
      </c>
      <c r="K61" s="126">
        <v>118</v>
      </c>
      <c r="L61" s="126">
        <v>1284</v>
      </c>
      <c r="M61" s="126">
        <v>7</v>
      </c>
      <c r="N61" s="126">
        <v>183400</v>
      </c>
      <c r="O61" s="125">
        <v>0</v>
      </c>
    </row>
    <row r="62" spans="1:15" ht="14.25" customHeight="1" x14ac:dyDescent="0.2">
      <c r="A62" s="290" t="s">
        <v>224</v>
      </c>
      <c r="B62" s="291"/>
      <c r="C62" s="292"/>
      <c r="D62" s="124"/>
      <c r="E62" s="123">
        <v>1</v>
      </c>
      <c r="F62" s="123">
        <v>86000</v>
      </c>
      <c r="G62" s="123">
        <v>74</v>
      </c>
      <c r="H62" s="123">
        <v>5011351</v>
      </c>
      <c r="I62" s="123">
        <v>8</v>
      </c>
      <c r="J62" s="123">
        <v>158</v>
      </c>
      <c r="K62" s="123">
        <v>147</v>
      </c>
      <c r="L62" s="123">
        <v>3131</v>
      </c>
      <c r="M62" s="123">
        <v>7</v>
      </c>
      <c r="N62" s="123">
        <v>183400</v>
      </c>
      <c r="O62" s="122">
        <v>0</v>
      </c>
    </row>
    <row r="63" spans="1:15" ht="15" x14ac:dyDescent="0.2">
      <c r="A63" s="282">
        <v>6</v>
      </c>
      <c r="B63" s="285">
        <v>1</v>
      </c>
      <c r="C63" s="135" t="s">
        <v>161</v>
      </c>
      <c r="D63" s="134" t="s">
        <v>226</v>
      </c>
      <c r="E63" s="133">
        <v>1</v>
      </c>
      <c r="F63" s="133">
        <v>100000</v>
      </c>
      <c r="G63" s="133">
        <v>13</v>
      </c>
      <c r="H63" s="133">
        <v>768440</v>
      </c>
      <c r="I63" s="133">
        <v>1</v>
      </c>
      <c r="J63" s="133">
        <v>165</v>
      </c>
      <c r="K63" s="133">
        <v>25</v>
      </c>
      <c r="L63" s="133">
        <v>1987.3</v>
      </c>
      <c r="M63" s="133">
        <v>11</v>
      </c>
      <c r="N63" s="133">
        <v>26400</v>
      </c>
      <c r="O63" s="132">
        <v>0</v>
      </c>
    </row>
    <row r="64" spans="1:15" ht="15" x14ac:dyDescent="0.2">
      <c r="A64" s="283"/>
      <c r="B64" s="286"/>
      <c r="C64" s="131" t="s">
        <v>162</v>
      </c>
      <c r="D64" s="130" t="s">
        <v>229</v>
      </c>
      <c r="E64" s="129">
        <v>1</v>
      </c>
      <c r="F64" s="129">
        <v>76196</v>
      </c>
      <c r="G64" s="129">
        <v>29</v>
      </c>
      <c r="H64" s="129">
        <v>2641305</v>
      </c>
      <c r="I64" s="129">
        <v>0</v>
      </c>
      <c r="J64" s="129">
        <v>0</v>
      </c>
      <c r="K64" s="129">
        <v>35</v>
      </c>
      <c r="L64" s="129">
        <v>661</v>
      </c>
      <c r="M64" s="129">
        <v>35</v>
      </c>
      <c r="N64" s="129">
        <v>1506200</v>
      </c>
      <c r="O64" s="128">
        <v>1423</v>
      </c>
    </row>
    <row r="65" spans="1:15" ht="15" x14ac:dyDescent="0.2">
      <c r="A65" s="283"/>
      <c r="B65" s="286"/>
      <c r="C65" s="131" t="s">
        <v>163</v>
      </c>
      <c r="D65" s="130" t="s">
        <v>245</v>
      </c>
      <c r="E65" s="129">
        <v>1</v>
      </c>
      <c r="F65" s="129">
        <v>25000</v>
      </c>
      <c r="G65" s="129">
        <v>24</v>
      </c>
      <c r="H65" s="129">
        <v>1045148</v>
      </c>
      <c r="I65" s="129">
        <v>1</v>
      </c>
      <c r="J65" s="129">
        <v>2</v>
      </c>
      <c r="K65" s="129">
        <v>43</v>
      </c>
      <c r="L65" s="129">
        <v>435</v>
      </c>
      <c r="M65" s="129">
        <v>16</v>
      </c>
      <c r="N65" s="129">
        <v>121200</v>
      </c>
      <c r="O65" s="128">
        <v>0</v>
      </c>
    </row>
    <row r="66" spans="1:15" ht="15" x14ac:dyDescent="0.2">
      <c r="A66" s="283"/>
      <c r="B66" s="286"/>
      <c r="C66" s="131" t="s">
        <v>164</v>
      </c>
      <c r="D66" s="130" t="s">
        <v>229</v>
      </c>
      <c r="E66" s="129">
        <v>0</v>
      </c>
      <c r="F66" s="129">
        <v>0</v>
      </c>
      <c r="G66" s="129">
        <v>5</v>
      </c>
      <c r="H66" s="129">
        <v>250000</v>
      </c>
      <c r="I66" s="129">
        <v>0</v>
      </c>
      <c r="J66" s="129">
        <v>0</v>
      </c>
      <c r="K66" s="129">
        <v>4</v>
      </c>
      <c r="L66" s="129">
        <v>70</v>
      </c>
      <c r="M66" s="129">
        <v>2</v>
      </c>
      <c r="N66" s="129">
        <v>53800</v>
      </c>
      <c r="O66" s="128">
        <v>0</v>
      </c>
    </row>
    <row r="67" spans="1:15" ht="15" x14ac:dyDescent="0.2">
      <c r="A67" s="283"/>
      <c r="B67" s="286"/>
      <c r="C67" s="131" t="s">
        <v>165</v>
      </c>
      <c r="D67" s="130" t="s">
        <v>254</v>
      </c>
      <c r="E67" s="129">
        <v>0</v>
      </c>
      <c r="F67" s="129">
        <v>0</v>
      </c>
      <c r="G67" s="129">
        <v>11</v>
      </c>
      <c r="H67" s="129">
        <v>1188874</v>
      </c>
      <c r="I67" s="129">
        <v>0</v>
      </c>
      <c r="J67" s="129">
        <v>0</v>
      </c>
      <c r="K67" s="129">
        <v>15</v>
      </c>
      <c r="L67" s="129">
        <v>409</v>
      </c>
      <c r="M67" s="129">
        <v>7</v>
      </c>
      <c r="N67" s="129">
        <v>131000</v>
      </c>
      <c r="O67" s="128">
        <v>0</v>
      </c>
    </row>
    <row r="68" spans="1:15" ht="15" x14ac:dyDescent="0.2">
      <c r="A68" s="283"/>
      <c r="B68" s="286"/>
      <c r="C68" s="131" t="s">
        <v>166</v>
      </c>
      <c r="D68" s="134" t="s">
        <v>245</v>
      </c>
      <c r="E68" s="133">
        <v>0</v>
      </c>
      <c r="F68" s="133">
        <v>0</v>
      </c>
      <c r="G68" s="133">
        <v>34</v>
      </c>
      <c r="H68" s="133">
        <v>1669013</v>
      </c>
      <c r="I68" s="133">
        <v>2</v>
      </c>
      <c r="J68" s="133">
        <v>102</v>
      </c>
      <c r="K68" s="133">
        <v>46</v>
      </c>
      <c r="L68" s="133">
        <v>799.6</v>
      </c>
      <c r="M68" s="133">
        <v>15</v>
      </c>
      <c r="N68" s="133">
        <v>179400</v>
      </c>
      <c r="O68" s="132">
        <v>0</v>
      </c>
    </row>
    <row r="69" spans="1:15" ht="15" x14ac:dyDescent="0.2">
      <c r="A69" s="283"/>
      <c r="B69" s="286"/>
      <c r="C69" s="131" t="s">
        <v>167</v>
      </c>
      <c r="D69" s="130" t="s">
        <v>226</v>
      </c>
      <c r="E69" s="129">
        <v>2</v>
      </c>
      <c r="F69" s="129">
        <v>100000</v>
      </c>
      <c r="G69" s="129">
        <v>13</v>
      </c>
      <c r="H69" s="129">
        <v>501000</v>
      </c>
      <c r="I69" s="129">
        <v>4</v>
      </c>
      <c r="J69" s="129">
        <v>182</v>
      </c>
      <c r="K69" s="129">
        <v>54</v>
      </c>
      <c r="L69" s="129">
        <v>1697</v>
      </c>
      <c r="M69" s="129">
        <v>17</v>
      </c>
      <c r="N69" s="129">
        <v>87600</v>
      </c>
      <c r="O69" s="128">
        <v>0</v>
      </c>
    </row>
    <row r="70" spans="1:15" ht="14.25" customHeight="1" x14ac:dyDescent="0.2">
      <c r="A70" s="284"/>
      <c r="B70" s="288" t="s">
        <v>225</v>
      </c>
      <c r="C70" s="289"/>
      <c r="D70" s="152"/>
      <c r="E70" s="151">
        <v>5</v>
      </c>
      <c r="F70" s="151">
        <v>301196</v>
      </c>
      <c r="G70" s="151">
        <v>129</v>
      </c>
      <c r="H70" s="151">
        <v>8063780</v>
      </c>
      <c r="I70" s="151">
        <v>8</v>
      </c>
      <c r="J70" s="151">
        <v>451</v>
      </c>
      <c r="K70" s="151">
        <v>222</v>
      </c>
      <c r="L70" s="151">
        <v>6058.9</v>
      </c>
      <c r="M70" s="151">
        <v>103</v>
      </c>
      <c r="N70" s="151">
        <v>2105600</v>
      </c>
      <c r="O70" s="150">
        <v>1423</v>
      </c>
    </row>
    <row r="71" spans="1:15" ht="14.25" customHeight="1" x14ac:dyDescent="0.2">
      <c r="A71" s="290" t="s">
        <v>224</v>
      </c>
      <c r="B71" s="291"/>
      <c r="C71" s="292"/>
      <c r="D71" s="124"/>
      <c r="E71" s="123">
        <v>5</v>
      </c>
      <c r="F71" s="123">
        <v>301196</v>
      </c>
      <c r="G71" s="123">
        <v>129</v>
      </c>
      <c r="H71" s="123">
        <v>8063780</v>
      </c>
      <c r="I71" s="123">
        <v>8</v>
      </c>
      <c r="J71" s="123">
        <v>451</v>
      </c>
      <c r="K71" s="123">
        <v>222</v>
      </c>
      <c r="L71" s="123">
        <v>6058.9</v>
      </c>
      <c r="M71" s="123">
        <v>103</v>
      </c>
      <c r="N71" s="123">
        <v>2105600</v>
      </c>
      <c r="O71" s="122">
        <v>1423</v>
      </c>
    </row>
    <row r="72" spans="1:15" ht="15" x14ac:dyDescent="0.2">
      <c r="A72" s="282">
        <v>7</v>
      </c>
      <c r="B72" s="299">
        <v>1</v>
      </c>
      <c r="C72" s="135" t="s">
        <v>168</v>
      </c>
      <c r="D72" s="134" t="s">
        <v>229</v>
      </c>
      <c r="E72" s="133">
        <v>0</v>
      </c>
      <c r="F72" s="133">
        <v>0</v>
      </c>
      <c r="G72" s="133">
        <v>14</v>
      </c>
      <c r="H72" s="133">
        <v>672776</v>
      </c>
      <c r="I72" s="133">
        <v>0</v>
      </c>
      <c r="J72" s="133">
        <v>0</v>
      </c>
      <c r="K72" s="133">
        <v>14</v>
      </c>
      <c r="L72" s="133">
        <v>103</v>
      </c>
      <c r="M72" s="133">
        <v>12</v>
      </c>
      <c r="N72" s="133">
        <v>239000</v>
      </c>
      <c r="O72" s="132">
        <v>0</v>
      </c>
    </row>
    <row r="73" spans="1:15" ht="15" x14ac:dyDescent="0.2">
      <c r="A73" s="283"/>
      <c r="B73" s="300"/>
      <c r="C73" s="131" t="s">
        <v>169</v>
      </c>
      <c r="D73" s="130" t="s">
        <v>226</v>
      </c>
      <c r="E73" s="129">
        <v>4</v>
      </c>
      <c r="F73" s="129">
        <v>329960</v>
      </c>
      <c r="G73" s="129">
        <v>6</v>
      </c>
      <c r="H73" s="129">
        <v>500659</v>
      </c>
      <c r="I73" s="129">
        <v>4</v>
      </c>
      <c r="J73" s="129">
        <v>28.5</v>
      </c>
      <c r="K73" s="129">
        <v>34</v>
      </c>
      <c r="L73" s="129">
        <v>224.5</v>
      </c>
      <c r="M73" s="129">
        <v>3</v>
      </c>
      <c r="N73" s="129">
        <v>57800</v>
      </c>
      <c r="O73" s="128">
        <v>0</v>
      </c>
    </row>
    <row r="74" spans="1:15" ht="15" x14ac:dyDescent="0.2">
      <c r="A74" s="283"/>
      <c r="B74" s="300"/>
      <c r="C74" s="139" t="s">
        <v>170</v>
      </c>
      <c r="D74" s="138" t="s">
        <v>226</v>
      </c>
      <c r="E74" s="159">
        <v>1</v>
      </c>
      <c r="F74" s="158">
        <v>30000</v>
      </c>
      <c r="G74" s="137">
        <v>5</v>
      </c>
      <c r="H74" s="137">
        <v>210000</v>
      </c>
      <c r="I74" s="137">
        <v>5</v>
      </c>
      <c r="J74" s="137">
        <v>72</v>
      </c>
      <c r="K74" s="137">
        <v>19</v>
      </c>
      <c r="L74" s="137">
        <v>274</v>
      </c>
      <c r="M74" s="137">
        <v>22</v>
      </c>
      <c r="N74" s="137">
        <v>482200</v>
      </c>
      <c r="O74" s="136">
        <v>0</v>
      </c>
    </row>
    <row r="75" spans="1:15" ht="15" x14ac:dyDescent="0.2">
      <c r="A75" s="283"/>
      <c r="B75" s="300"/>
      <c r="C75" s="148" t="s">
        <v>171</v>
      </c>
      <c r="D75" s="134" t="s">
        <v>232</v>
      </c>
      <c r="E75" s="157">
        <v>0</v>
      </c>
      <c r="F75" s="133">
        <v>0</v>
      </c>
      <c r="G75" s="133">
        <v>10</v>
      </c>
      <c r="H75" s="133">
        <v>1355000</v>
      </c>
      <c r="I75" s="133">
        <v>1</v>
      </c>
      <c r="J75" s="133">
        <v>45</v>
      </c>
      <c r="K75" s="133">
        <v>24</v>
      </c>
      <c r="L75" s="133">
        <v>1252.5</v>
      </c>
      <c r="M75" s="133">
        <v>8</v>
      </c>
      <c r="N75" s="133">
        <v>164600</v>
      </c>
      <c r="O75" s="132">
        <v>0</v>
      </c>
    </row>
    <row r="76" spans="1:15" s="113" customFormat="1" ht="15" x14ac:dyDescent="0.2">
      <c r="A76" s="283"/>
      <c r="B76" s="300"/>
      <c r="C76" s="147" t="s">
        <v>172</v>
      </c>
      <c r="D76" s="130" t="s">
        <v>245</v>
      </c>
      <c r="E76" s="129">
        <v>2</v>
      </c>
      <c r="F76" s="129">
        <v>4500</v>
      </c>
      <c r="G76" s="129">
        <v>35</v>
      </c>
      <c r="H76" s="129">
        <v>624740</v>
      </c>
      <c r="I76" s="129">
        <v>2</v>
      </c>
      <c r="J76" s="129">
        <v>10</v>
      </c>
      <c r="K76" s="129">
        <v>36</v>
      </c>
      <c r="L76" s="129">
        <v>151</v>
      </c>
      <c r="M76" s="129">
        <v>5</v>
      </c>
      <c r="N76" s="129">
        <v>68400</v>
      </c>
      <c r="O76" s="128">
        <v>0</v>
      </c>
    </row>
    <row r="77" spans="1:15" ht="15" x14ac:dyDescent="0.2">
      <c r="A77" s="283"/>
      <c r="B77" s="300"/>
      <c r="C77" s="143" t="s">
        <v>173</v>
      </c>
      <c r="D77" s="142" t="s">
        <v>226</v>
      </c>
      <c r="E77" s="141">
        <v>0</v>
      </c>
      <c r="F77" s="141">
        <v>0</v>
      </c>
      <c r="G77" s="141">
        <v>6</v>
      </c>
      <c r="H77" s="141">
        <v>580000</v>
      </c>
      <c r="I77" s="141">
        <v>0</v>
      </c>
      <c r="J77" s="141">
        <v>0</v>
      </c>
      <c r="K77" s="141">
        <v>7</v>
      </c>
      <c r="L77" s="141">
        <v>399</v>
      </c>
      <c r="M77" s="141">
        <v>0</v>
      </c>
      <c r="N77" s="141">
        <v>0</v>
      </c>
      <c r="O77" s="140">
        <v>0</v>
      </c>
    </row>
    <row r="78" spans="1:15" ht="15" x14ac:dyDescent="0.2">
      <c r="A78" s="283"/>
      <c r="B78" s="301"/>
      <c r="C78" s="156" t="s">
        <v>174</v>
      </c>
      <c r="D78" s="155" t="s">
        <v>229</v>
      </c>
      <c r="E78" s="154">
        <v>0</v>
      </c>
      <c r="F78" s="154">
        <v>0</v>
      </c>
      <c r="G78" s="154">
        <v>0</v>
      </c>
      <c r="H78" s="154">
        <v>0</v>
      </c>
      <c r="I78" s="154">
        <v>0</v>
      </c>
      <c r="J78" s="154">
        <v>0</v>
      </c>
      <c r="K78" s="154">
        <v>0</v>
      </c>
      <c r="L78" s="154">
        <v>0</v>
      </c>
      <c r="M78" s="154">
        <v>0</v>
      </c>
      <c r="N78" s="154">
        <v>0</v>
      </c>
      <c r="O78" s="153">
        <v>0</v>
      </c>
    </row>
    <row r="79" spans="1:15" ht="14.25" customHeight="1" x14ac:dyDescent="0.2">
      <c r="A79" s="284"/>
      <c r="B79" s="302" t="s">
        <v>225</v>
      </c>
      <c r="C79" s="289"/>
      <c r="D79" s="152"/>
      <c r="E79" s="151">
        <v>7</v>
      </c>
      <c r="F79" s="151">
        <v>364460</v>
      </c>
      <c r="G79" s="151">
        <v>76</v>
      </c>
      <c r="H79" s="151">
        <v>3943175</v>
      </c>
      <c r="I79" s="151">
        <v>12</v>
      </c>
      <c r="J79" s="151">
        <v>155.5</v>
      </c>
      <c r="K79" s="151">
        <v>134</v>
      </c>
      <c r="L79" s="151">
        <v>2404</v>
      </c>
      <c r="M79" s="151">
        <v>50</v>
      </c>
      <c r="N79" s="151">
        <v>1012000</v>
      </c>
      <c r="O79" s="150">
        <v>0</v>
      </c>
    </row>
    <row r="80" spans="1:15" ht="14.25" customHeight="1" x14ac:dyDescent="0.2">
      <c r="A80" s="290" t="s">
        <v>224</v>
      </c>
      <c r="B80" s="291"/>
      <c r="C80" s="292"/>
      <c r="D80" s="124"/>
      <c r="E80" s="123">
        <v>7</v>
      </c>
      <c r="F80" s="123">
        <v>364460</v>
      </c>
      <c r="G80" s="123">
        <v>76</v>
      </c>
      <c r="H80" s="123">
        <v>3943175</v>
      </c>
      <c r="I80" s="123">
        <v>12</v>
      </c>
      <c r="J80" s="123">
        <v>155.5</v>
      </c>
      <c r="K80" s="123">
        <v>134</v>
      </c>
      <c r="L80" s="123">
        <v>2404</v>
      </c>
      <c r="M80" s="123">
        <v>50</v>
      </c>
      <c r="N80" s="123">
        <v>1012000</v>
      </c>
      <c r="O80" s="122">
        <v>0</v>
      </c>
    </row>
    <row r="81" spans="1:15" ht="15" x14ac:dyDescent="0.2">
      <c r="A81" s="296">
        <v>8</v>
      </c>
      <c r="B81" s="293">
        <v>1</v>
      </c>
      <c r="C81" s="135" t="s">
        <v>175</v>
      </c>
      <c r="D81" s="134" t="s">
        <v>229</v>
      </c>
      <c r="E81" s="133">
        <v>0</v>
      </c>
      <c r="F81" s="133">
        <v>0</v>
      </c>
      <c r="G81" s="133">
        <v>15</v>
      </c>
      <c r="H81" s="133">
        <v>2540735</v>
      </c>
      <c r="I81" s="133">
        <v>0</v>
      </c>
      <c r="J81" s="133">
        <v>0</v>
      </c>
      <c r="K81" s="133">
        <v>12</v>
      </c>
      <c r="L81" s="133">
        <v>237</v>
      </c>
      <c r="M81" s="133">
        <v>0</v>
      </c>
      <c r="N81" s="133">
        <v>0</v>
      </c>
      <c r="O81" s="132">
        <v>0</v>
      </c>
    </row>
    <row r="82" spans="1:15" ht="15" x14ac:dyDescent="0.2">
      <c r="A82" s="297"/>
      <c r="B82" s="294"/>
      <c r="C82" s="131" t="s">
        <v>176</v>
      </c>
      <c r="D82" s="130" t="s">
        <v>253</v>
      </c>
      <c r="E82" s="129">
        <v>0</v>
      </c>
      <c r="F82" s="129">
        <v>0</v>
      </c>
      <c r="G82" s="129">
        <v>1</v>
      </c>
      <c r="H82" s="129">
        <v>229125</v>
      </c>
      <c r="I82" s="129">
        <v>1</v>
      </c>
      <c r="J82" s="129">
        <v>30</v>
      </c>
      <c r="K82" s="129">
        <v>11</v>
      </c>
      <c r="L82" s="129">
        <v>484</v>
      </c>
      <c r="M82" s="129">
        <v>8</v>
      </c>
      <c r="N82" s="129">
        <v>180600</v>
      </c>
      <c r="O82" s="128">
        <v>0</v>
      </c>
    </row>
    <row r="83" spans="1:15" ht="15" x14ac:dyDescent="0.2">
      <c r="A83" s="297"/>
      <c r="B83" s="294"/>
      <c r="C83" s="131" t="s">
        <v>177</v>
      </c>
      <c r="D83" s="130" t="s">
        <v>229</v>
      </c>
      <c r="E83" s="129">
        <v>0</v>
      </c>
      <c r="F83" s="129">
        <v>0</v>
      </c>
      <c r="G83" s="129">
        <v>0</v>
      </c>
      <c r="H83" s="129">
        <v>0</v>
      </c>
      <c r="I83" s="129">
        <v>0</v>
      </c>
      <c r="J83" s="129">
        <v>0</v>
      </c>
      <c r="K83" s="129">
        <v>0</v>
      </c>
      <c r="L83" s="129">
        <v>0</v>
      </c>
      <c r="M83" s="129">
        <v>0</v>
      </c>
      <c r="N83" s="129">
        <v>0</v>
      </c>
      <c r="O83" s="128">
        <v>0</v>
      </c>
    </row>
    <row r="84" spans="1:15" ht="15" x14ac:dyDescent="0.2">
      <c r="A84" s="297"/>
      <c r="B84" s="294"/>
      <c r="C84" s="149" t="s">
        <v>178</v>
      </c>
      <c r="D84" s="130" t="s">
        <v>229</v>
      </c>
      <c r="E84" s="129">
        <v>0</v>
      </c>
      <c r="F84" s="129">
        <v>0</v>
      </c>
      <c r="G84" s="129">
        <v>0</v>
      </c>
      <c r="H84" s="129">
        <v>0</v>
      </c>
      <c r="I84" s="129">
        <v>2</v>
      </c>
      <c r="J84" s="129">
        <v>18</v>
      </c>
      <c r="K84" s="129">
        <v>3</v>
      </c>
      <c r="L84" s="129">
        <v>133</v>
      </c>
      <c r="M84" s="129">
        <v>2</v>
      </c>
      <c r="N84" s="129">
        <v>42800</v>
      </c>
      <c r="O84" s="128">
        <v>0</v>
      </c>
    </row>
    <row r="85" spans="1:15" ht="15" x14ac:dyDescent="0.2">
      <c r="A85" s="297"/>
      <c r="B85" s="295"/>
      <c r="C85" s="131" t="s">
        <v>258</v>
      </c>
      <c r="D85" s="130" t="s">
        <v>229</v>
      </c>
      <c r="E85" s="129">
        <v>0</v>
      </c>
      <c r="F85" s="129">
        <v>0</v>
      </c>
      <c r="G85" s="129">
        <v>3</v>
      </c>
      <c r="H85" s="129">
        <v>83300</v>
      </c>
      <c r="I85" s="129">
        <v>0</v>
      </c>
      <c r="J85" s="129">
        <v>0</v>
      </c>
      <c r="K85" s="129">
        <v>2</v>
      </c>
      <c r="L85" s="129">
        <v>70</v>
      </c>
      <c r="M85" s="129">
        <v>2</v>
      </c>
      <c r="N85" s="129">
        <v>33400</v>
      </c>
      <c r="O85" s="128">
        <v>0</v>
      </c>
    </row>
    <row r="86" spans="1:15" ht="14.25" customHeight="1" x14ac:dyDescent="0.2">
      <c r="A86" s="297"/>
      <c r="B86" s="302" t="s">
        <v>225</v>
      </c>
      <c r="C86" s="289"/>
      <c r="D86" s="127"/>
      <c r="E86" s="126">
        <v>0</v>
      </c>
      <c r="F86" s="126">
        <v>0</v>
      </c>
      <c r="G86" s="126">
        <v>19</v>
      </c>
      <c r="H86" s="126">
        <v>2853160</v>
      </c>
      <c r="I86" s="126">
        <v>3</v>
      </c>
      <c r="J86" s="126">
        <v>48</v>
      </c>
      <c r="K86" s="126">
        <v>28</v>
      </c>
      <c r="L86" s="126">
        <v>924</v>
      </c>
      <c r="M86" s="126">
        <v>12</v>
      </c>
      <c r="N86" s="126">
        <v>256800</v>
      </c>
      <c r="O86" s="125">
        <v>0</v>
      </c>
    </row>
    <row r="87" spans="1:15" ht="15" x14ac:dyDescent="0.2">
      <c r="A87" s="297"/>
      <c r="B87" s="293">
        <v>2</v>
      </c>
      <c r="C87" s="135" t="s">
        <v>257</v>
      </c>
      <c r="D87" s="134" t="s">
        <v>226</v>
      </c>
      <c r="E87" s="133">
        <v>0</v>
      </c>
      <c r="F87" s="133">
        <v>0</v>
      </c>
      <c r="G87" s="133">
        <v>8</v>
      </c>
      <c r="H87" s="133">
        <v>531656</v>
      </c>
      <c r="I87" s="133">
        <v>0</v>
      </c>
      <c r="J87" s="133">
        <v>0</v>
      </c>
      <c r="K87" s="133">
        <v>5</v>
      </c>
      <c r="L87" s="133">
        <v>120</v>
      </c>
      <c r="M87" s="133">
        <v>3</v>
      </c>
      <c r="N87" s="133">
        <v>76200</v>
      </c>
      <c r="O87" s="132">
        <v>0</v>
      </c>
    </row>
    <row r="88" spans="1:15" ht="15" x14ac:dyDescent="0.2">
      <c r="A88" s="297"/>
      <c r="B88" s="294"/>
      <c r="C88" s="131" t="s">
        <v>256</v>
      </c>
      <c r="D88" s="130" t="s">
        <v>226</v>
      </c>
      <c r="E88" s="129">
        <v>1</v>
      </c>
      <c r="F88" s="129">
        <v>10000</v>
      </c>
      <c r="G88" s="129">
        <v>11</v>
      </c>
      <c r="H88" s="129">
        <v>273000</v>
      </c>
      <c r="I88" s="129">
        <v>1</v>
      </c>
      <c r="J88" s="129">
        <v>6</v>
      </c>
      <c r="K88" s="129">
        <v>7</v>
      </c>
      <c r="L88" s="129">
        <v>462</v>
      </c>
      <c r="M88" s="129">
        <v>1</v>
      </c>
      <c r="N88" s="129">
        <v>23400</v>
      </c>
      <c r="O88" s="128">
        <v>0</v>
      </c>
    </row>
    <row r="89" spans="1:15" ht="15" x14ac:dyDescent="0.2">
      <c r="A89" s="297"/>
      <c r="B89" s="295"/>
      <c r="C89" s="146" t="s">
        <v>182</v>
      </c>
      <c r="D89" s="142" t="s">
        <v>226</v>
      </c>
      <c r="E89" s="141">
        <v>1</v>
      </c>
      <c r="F89" s="141">
        <v>32000</v>
      </c>
      <c r="G89" s="141">
        <v>8</v>
      </c>
      <c r="H89" s="141">
        <v>321940</v>
      </c>
      <c r="I89" s="141">
        <v>0</v>
      </c>
      <c r="J89" s="141">
        <v>0</v>
      </c>
      <c r="K89" s="141">
        <v>2</v>
      </c>
      <c r="L89" s="141">
        <v>55</v>
      </c>
      <c r="M89" s="141">
        <v>2</v>
      </c>
      <c r="N89" s="141">
        <v>50600</v>
      </c>
      <c r="O89" s="140">
        <v>0</v>
      </c>
    </row>
    <row r="90" spans="1:15" ht="14.25" customHeight="1" x14ac:dyDescent="0.2">
      <c r="A90" s="297"/>
      <c r="B90" s="302" t="s">
        <v>225</v>
      </c>
      <c r="C90" s="289"/>
      <c r="D90" s="127"/>
      <c r="E90" s="126">
        <v>2</v>
      </c>
      <c r="F90" s="126">
        <v>42000</v>
      </c>
      <c r="G90" s="126">
        <v>27</v>
      </c>
      <c r="H90" s="126">
        <v>1126596</v>
      </c>
      <c r="I90" s="126">
        <v>1</v>
      </c>
      <c r="J90" s="126">
        <v>6</v>
      </c>
      <c r="K90" s="126">
        <v>14</v>
      </c>
      <c r="L90" s="126">
        <v>637</v>
      </c>
      <c r="M90" s="126">
        <v>6</v>
      </c>
      <c r="N90" s="126">
        <v>150200</v>
      </c>
      <c r="O90" s="125">
        <v>0</v>
      </c>
    </row>
    <row r="91" spans="1:15" ht="15" x14ac:dyDescent="0.2">
      <c r="A91" s="297"/>
      <c r="B91" s="303">
        <v>3</v>
      </c>
      <c r="C91" s="148" t="s">
        <v>183</v>
      </c>
      <c r="D91" s="134" t="s">
        <v>254</v>
      </c>
      <c r="E91" s="133">
        <v>1</v>
      </c>
      <c r="F91" s="133">
        <v>26449</v>
      </c>
      <c r="G91" s="133">
        <v>20</v>
      </c>
      <c r="H91" s="133">
        <v>546459</v>
      </c>
      <c r="I91" s="133">
        <v>1</v>
      </c>
      <c r="J91" s="133">
        <v>15</v>
      </c>
      <c r="K91" s="133">
        <v>15</v>
      </c>
      <c r="L91" s="133">
        <v>639</v>
      </c>
      <c r="M91" s="133">
        <v>7</v>
      </c>
      <c r="N91" s="133">
        <v>118200</v>
      </c>
      <c r="O91" s="132">
        <v>0</v>
      </c>
    </row>
    <row r="92" spans="1:15" ht="15" x14ac:dyDescent="0.2">
      <c r="A92" s="297"/>
      <c r="B92" s="304"/>
      <c r="C92" s="147" t="s">
        <v>184</v>
      </c>
      <c r="D92" s="130" t="s">
        <v>229</v>
      </c>
      <c r="E92" s="129">
        <v>0</v>
      </c>
      <c r="F92" s="129">
        <v>0</v>
      </c>
      <c r="G92" s="129">
        <v>14</v>
      </c>
      <c r="H92" s="129">
        <v>380138</v>
      </c>
      <c r="I92" s="129">
        <v>0</v>
      </c>
      <c r="J92" s="129">
        <v>0</v>
      </c>
      <c r="K92" s="129">
        <v>5</v>
      </c>
      <c r="L92" s="129">
        <v>121</v>
      </c>
      <c r="M92" s="129">
        <v>3</v>
      </c>
      <c r="N92" s="129">
        <v>42600</v>
      </c>
      <c r="O92" s="128">
        <v>0</v>
      </c>
    </row>
    <row r="93" spans="1:15" ht="15" x14ac:dyDescent="0.2">
      <c r="A93" s="297"/>
      <c r="B93" s="304"/>
      <c r="C93" s="147" t="s">
        <v>404</v>
      </c>
      <c r="D93" s="130" t="s">
        <v>255</v>
      </c>
      <c r="E93" s="129">
        <v>0</v>
      </c>
      <c r="F93" s="129">
        <v>0</v>
      </c>
      <c r="G93" s="129">
        <v>0</v>
      </c>
      <c r="H93" s="129">
        <v>0</v>
      </c>
      <c r="I93" s="129">
        <v>0</v>
      </c>
      <c r="J93" s="129">
        <v>0</v>
      </c>
      <c r="K93" s="129">
        <v>0</v>
      </c>
      <c r="L93" s="129">
        <v>0</v>
      </c>
      <c r="M93" s="129">
        <v>0</v>
      </c>
      <c r="N93" s="129">
        <v>0</v>
      </c>
      <c r="O93" s="128">
        <v>0</v>
      </c>
    </row>
    <row r="94" spans="1:15" ht="14.25" customHeight="1" x14ac:dyDescent="0.2">
      <c r="A94" s="298"/>
      <c r="B94" s="302" t="s">
        <v>225</v>
      </c>
      <c r="C94" s="289"/>
      <c r="D94" s="127"/>
      <c r="E94" s="126">
        <v>1</v>
      </c>
      <c r="F94" s="126">
        <v>26449</v>
      </c>
      <c r="G94" s="126">
        <v>34</v>
      </c>
      <c r="H94" s="126">
        <v>926597</v>
      </c>
      <c r="I94" s="126">
        <v>1</v>
      </c>
      <c r="J94" s="126">
        <v>15</v>
      </c>
      <c r="K94" s="126">
        <v>20</v>
      </c>
      <c r="L94" s="126">
        <v>760</v>
      </c>
      <c r="M94" s="126">
        <v>10</v>
      </c>
      <c r="N94" s="126">
        <v>160800</v>
      </c>
      <c r="O94" s="125">
        <v>0</v>
      </c>
    </row>
    <row r="95" spans="1:15" ht="14.25" customHeight="1" x14ac:dyDescent="0.2">
      <c r="A95" s="290" t="s">
        <v>224</v>
      </c>
      <c r="B95" s="291"/>
      <c r="C95" s="292"/>
      <c r="D95" s="124"/>
      <c r="E95" s="123">
        <v>3</v>
      </c>
      <c r="F95" s="123">
        <v>68449</v>
      </c>
      <c r="G95" s="123">
        <v>80</v>
      </c>
      <c r="H95" s="123">
        <v>4906353</v>
      </c>
      <c r="I95" s="123">
        <v>5</v>
      </c>
      <c r="J95" s="123">
        <v>69</v>
      </c>
      <c r="K95" s="123">
        <v>62</v>
      </c>
      <c r="L95" s="123">
        <v>2321</v>
      </c>
      <c r="M95" s="123">
        <v>28</v>
      </c>
      <c r="N95" s="123">
        <v>567800</v>
      </c>
      <c r="O95" s="122">
        <v>0</v>
      </c>
    </row>
    <row r="96" spans="1:15" ht="15" x14ac:dyDescent="0.2">
      <c r="A96" s="282">
        <v>9</v>
      </c>
      <c r="B96" s="285">
        <v>1</v>
      </c>
      <c r="C96" s="135" t="s">
        <v>185</v>
      </c>
      <c r="D96" s="134" t="s">
        <v>254</v>
      </c>
      <c r="E96" s="133">
        <v>0</v>
      </c>
      <c r="F96" s="133">
        <v>0</v>
      </c>
      <c r="G96" s="133">
        <v>7</v>
      </c>
      <c r="H96" s="133">
        <v>736000</v>
      </c>
      <c r="I96" s="133">
        <v>0</v>
      </c>
      <c r="J96" s="133">
        <v>0</v>
      </c>
      <c r="K96" s="133">
        <v>5</v>
      </c>
      <c r="L96" s="133">
        <v>483</v>
      </c>
      <c r="M96" s="133">
        <v>1</v>
      </c>
      <c r="N96" s="133">
        <v>21800</v>
      </c>
      <c r="O96" s="132">
        <v>0</v>
      </c>
    </row>
    <row r="97" spans="1:15" ht="15" x14ac:dyDescent="0.2">
      <c r="A97" s="283"/>
      <c r="B97" s="306"/>
      <c r="C97" s="131" t="s">
        <v>186</v>
      </c>
      <c r="D97" s="130" t="s">
        <v>226</v>
      </c>
      <c r="E97" s="129">
        <v>0</v>
      </c>
      <c r="F97" s="129">
        <v>0</v>
      </c>
      <c r="G97" s="129">
        <v>28</v>
      </c>
      <c r="H97" s="129">
        <v>4046690</v>
      </c>
      <c r="I97" s="129">
        <v>0</v>
      </c>
      <c r="J97" s="129">
        <v>0</v>
      </c>
      <c r="K97" s="129">
        <v>21</v>
      </c>
      <c r="L97" s="129">
        <v>488</v>
      </c>
      <c r="M97" s="129">
        <v>6</v>
      </c>
      <c r="N97" s="129">
        <v>112400</v>
      </c>
      <c r="O97" s="128">
        <v>0</v>
      </c>
    </row>
    <row r="98" spans="1:15" ht="15" x14ac:dyDescent="0.2">
      <c r="A98" s="283"/>
      <c r="B98" s="306"/>
      <c r="C98" s="131" t="s">
        <v>187</v>
      </c>
      <c r="D98" s="130" t="s">
        <v>226</v>
      </c>
      <c r="E98" s="129">
        <v>1</v>
      </c>
      <c r="F98" s="129">
        <v>40000</v>
      </c>
      <c r="G98" s="129">
        <v>8</v>
      </c>
      <c r="H98" s="129">
        <v>580000</v>
      </c>
      <c r="I98" s="129">
        <v>1</v>
      </c>
      <c r="J98" s="129">
        <v>2</v>
      </c>
      <c r="K98" s="129">
        <v>7</v>
      </c>
      <c r="L98" s="129">
        <v>55</v>
      </c>
      <c r="M98" s="129">
        <v>1</v>
      </c>
      <c r="N98" s="129">
        <v>28000</v>
      </c>
      <c r="O98" s="128">
        <v>0</v>
      </c>
    </row>
    <row r="99" spans="1:15" ht="15" x14ac:dyDescent="0.2">
      <c r="A99" s="283"/>
      <c r="B99" s="306"/>
      <c r="C99" s="131" t="s">
        <v>188</v>
      </c>
      <c r="D99" s="130" t="s">
        <v>229</v>
      </c>
      <c r="E99" s="129">
        <v>0</v>
      </c>
      <c r="F99" s="129">
        <v>0</v>
      </c>
      <c r="G99" s="129">
        <v>8</v>
      </c>
      <c r="H99" s="129">
        <v>339966</v>
      </c>
      <c r="I99" s="129">
        <v>0</v>
      </c>
      <c r="J99" s="129">
        <v>0</v>
      </c>
      <c r="K99" s="129">
        <v>10</v>
      </c>
      <c r="L99" s="129">
        <v>582.5</v>
      </c>
      <c r="M99" s="129">
        <v>2</v>
      </c>
      <c r="N99" s="129">
        <v>14400</v>
      </c>
      <c r="O99" s="128">
        <v>0</v>
      </c>
    </row>
    <row r="100" spans="1:15" ht="15" x14ac:dyDescent="0.2">
      <c r="A100" s="283"/>
      <c r="B100" s="306"/>
      <c r="C100" s="131" t="s">
        <v>189</v>
      </c>
      <c r="D100" s="130" t="s">
        <v>254</v>
      </c>
      <c r="E100" s="129">
        <v>1</v>
      </c>
      <c r="F100" s="129">
        <v>28878</v>
      </c>
      <c r="G100" s="129">
        <v>12</v>
      </c>
      <c r="H100" s="129">
        <v>1932577</v>
      </c>
      <c r="I100" s="129">
        <v>0</v>
      </c>
      <c r="J100" s="129">
        <v>0</v>
      </c>
      <c r="K100" s="129">
        <v>6</v>
      </c>
      <c r="L100" s="129">
        <v>415</v>
      </c>
      <c r="M100" s="129">
        <v>1</v>
      </c>
      <c r="N100" s="129">
        <v>22800</v>
      </c>
      <c r="O100" s="128">
        <v>0</v>
      </c>
    </row>
    <row r="101" spans="1:15" ht="15" x14ac:dyDescent="0.2">
      <c r="A101" s="283"/>
      <c r="B101" s="287"/>
      <c r="C101" s="146" t="s">
        <v>405</v>
      </c>
      <c r="D101" s="142" t="s">
        <v>229</v>
      </c>
      <c r="E101" s="141">
        <v>0</v>
      </c>
      <c r="F101" s="141">
        <v>0</v>
      </c>
      <c r="G101" s="141">
        <v>0</v>
      </c>
      <c r="H101" s="141">
        <v>0</v>
      </c>
      <c r="I101" s="141">
        <v>0</v>
      </c>
      <c r="J101" s="141">
        <v>0</v>
      </c>
      <c r="K101" s="141">
        <v>0</v>
      </c>
      <c r="L101" s="141">
        <v>0</v>
      </c>
      <c r="M101" s="141">
        <v>0</v>
      </c>
      <c r="N101" s="141">
        <v>0</v>
      </c>
      <c r="O101" s="140">
        <v>0</v>
      </c>
    </row>
    <row r="102" spans="1:15" ht="14.25" customHeight="1" x14ac:dyDescent="0.2">
      <c r="A102" s="283"/>
      <c r="B102" s="288" t="s">
        <v>225</v>
      </c>
      <c r="C102" s="289"/>
      <c r="D102" s="127"/>
      <c r="E102" s="126">
        <v>2</v>
      </c>
      <c r="F102" s="126">
        <v>68878</v>
      </c>
      <c r="G102" s="126">
        <v>63</v>
      </c>
      <c r="H102" s="126">
        <v>7635233</v>
      </c>
      <c r="I102" s="126">
        <v>1</v>
      </c>
      <c r="J102" s="126">
        <v>2</v>
      </c>
      <c r="K102" s="126">
        <v>49</v>
      </c>
      <c r="L102" s="126">
        <v>2023.5</v>
      </c>
      <c r="M102" s="126">
        <v>11</v>
      </c>
      <c r="N102" s="126">
        <v>199400</v>
      </c>
      <c r="O102" s="125">
        <v>0</v>
      </c>
    </row>
    <row r="103" spans="1:15" ht="15" x14ac:dyDescent="0.2">
      <c r="A103" s="283"/>
      <c r="B103" s="285">
        <v>2</v>
      </c>
      <c r="C103" s="135" t="s">
        <v>190</v>
      </c>
      <c r="D103" s="134" t="s">
        <v>226</v>
      </c>
      <c r="E103" s="133">
        <v>1</v>
      </c>
      <c r="F103" s="133">
        <v>10000</v>
      </c>
      <c r="G103" s="133">
        <v>6</v>
      </c>
      <c r="H103" s="133">
        <v>237640</v>
      </c>
      <c r="I103" s="133">
        <v>2</v>
      </c>
      <c r="J103" s="133">
        <v>12</v>
      </c>
      <c r="K103" s="133">
        <v>7</v>
      </c>
      <c r="L103" s="133">
        <v>55</v>
      </c>
      <c r="M103" s="133">
        <v>2</v>
      </c>
      <c r="N103" s="133">
        <v>31200</v>
      </c>
      <c r="O103" s="132">
        <v>0</v>
      </c>
    </row>
    <row r="104" spans="1:15" ht="15" x14ac:dyDescent="0.2">
      <c r="A104" s="283"/>
      <c r="B104" s="306"/>
      <c r="C104" s="131" t="s">
        <v>191</v>
      </c>
      <c r="D104" s="130" t="s">
        <v>253</v>
      </c>
      <c r="E104" s="129">
        <v>5</v>
      </c>
      <c r="F104" s="129">
        <v>101600</v>
      </c>
      <c r="G104" s="129">
        <v>29</v>
      </c>
      <c r="H104" s="129">
        <v>1141730</v>
      </c>
      <c r="I104" s="129">
        <v>5</v>
      </c>
      <c r="J104" s="129">
        <v>79</v>
      </c>
      <c r="K104" s="129">
        <v>28</v>
      </c>
      <c r="L104" s="129">
        <v>482</v>
      </c>
      <c r="M104" s="129">
        <v>16</v>
      </c>
      <c r="N104" s="129">
        <v>343600</v>
      </c>
      <c r="O104" s="128">
        <v>0</v>
      </c>
    </row>
    <row r="105" spans="1:15" ht="15" x14ac:dyDescent="0.2">
      <c r="A105" s="283"/>
      <c r="B105" s="306"/>
      <c r="C105" s="131" t="s">
        <v>192</v>
      </c>
      <c r="D105" s="130" t="s">
        <v>226</v>
      </c>
      <c r="E105" s="129">
        <v>0</v>
      </c>
      <c r="F105" s="129">
        <v>0</v>
      </c>
      <c r="G105" s="129">
        <v>10</v>
      </c>
      <c r="H105" s="129">
        <v>631048</v>
      </c>
      <c r="I105" s="129">
        <v>2</v>
      </c>
      <c r="J105" s="129">
        <v>18</v>
      </c>
      <c r="K105" s="129">
        <v>16</v>
      </c>
      <c r="L105" s="129">
        <v>291</v>
      </c>
      <c r="M105" s="129">
        <v>4</v>
      </c>
      <c r="N105" s="129">
        <v>100600</v>
      </c>
      <c r="O105" s="128">
        <v>0</v>
      </c>
    </row>
    <row r="106" spans="1:15" ht="15" x14ac:dyDescent="0.2">
      <c r="A106" s="283"/>
      <c r="B106" s="306"/>
      <c r="C106" s="131" t="s">
        <v>193</v>
      </c>
      <c r="D106" s="130" t="s">
        <v>229</v>
      </c>
      <c r="E106" s="129">
        <v>0</v>
      </c>
      <c r="F106" s="129">
        <v>0</v>
      </c>
      <c r="G106" s="129">
        <v>2</v>
      </c>
      <c r="H106" s="129">
        <v>473795</v>
      </c>
      <c r="I106" s="129">
        <v>0</v>
      </c>
      <c r="J106" s="129">
        <v>0</v>
      </c>
      <c r="K106" s="129">
        <v>0</v>
      </c>
      <c r="L106" s="129">
        <v>0</v>
      </c>
      <c r="M106" s="129">
        <v>0</v>
      </c>
      <c r="N106" s="129">
        <v>0</v>
      </c>
      <c r="O106" s="128">
        <v>0</v>
      </c>
    </row>
    <row r="107" spans="1:15" ht="15" x14ac:dyDescent="0.2">
      <c r="A107" s="283"/>
      <c r="B107" s="287"/>
      <c r="C107" s="146" t="s">
        <v>252</v>
      </c>
      <c r="D107" s="142" t="s">
        <v>229</v>
      </c>
      <c r="E107" s="141">
        <v>0</v>
      </c>
      <c r="F107" s="141">
        <v>0</v>
      </c>
      <c r="G107" s="141">
        <v>12</v>
      </c>
      <c r="H107" s="141">
        <v>1782120</v>
      </c>
      <c r="I107" s="141">
        <v>0</v>
      </c>
      <c r="J107" s="141">
        <v>0</v>
      </c>
      <c r="K107" s="141">
        <v>8</v>
      </c>
      <c r="L107" s="141">
        <v>96.5</v>
      </c>
      <c r="M107" s="141">
        <v>2</v>
      </c>
      <c r="N107" s="141">
        <v>46400</v>
      </c>
      <c r="O107" s="140">
        <v>0</v>
      </c>
    </row>
    <row r="108" spans="1:15" ht="14.25" customHeight="1" x14ac:dyDescent="0.2">
      <c r="A108" s="283"/>
      <c r="B108" s="288" t="s">
        <v>225</v>
      </c>
      <c r="C108" s="289"/>
      <c r="D108" s="127"/>
      <c r="E108" s="126">
        <v>6</v>
      </c>
      <c r="F108" s="126">
        <v>111600</v>
      </c>
      <c r="G108" s="126">
        <v>59</v>
      </c>
      <c r="H108" s="126">
        <v>4266333</v>
      </c>
      <c r="I108" s="126">
        <v>9</v>
      </c>
      <c r="J108" s="126">
        <v>109</v>
      </c>
      <c r="K108" s="126">
        <v>59</v>
      </c>
      <c r="L108" s="126">
        <v>924.5</v>
      </c>
      <c r="M108" s="126">
        <v>24</v>
      </c>
      <c r="N108" s="126">
        <v>521800</v>
      </c>
      <c r="O108" s="125">
        <v>0</v>
      </c>
    </row>
    <row r="109" spans="1:15" ht="15" x14ac:dyDescent="0.2">
      <c r="A109" s="283"/>
      <c r="B109" s="285">
        <v>3</v>
      </c>
      <c r="C109" s="135" t="s">
        <v>251</v>
      </c>
      <c r="D109" s="134" t="s">
        <v>226</v>
      </c>
      <c r="E109" s="133">
        <v>2</v>
      </c>
      <c r="F109" s="133">
        <v>121550</v>
      </c>
      <c r="G109" s="133">
        <v>44</v>
      </c>
      <c r="H109" s="133">
        <v>3078718</v>
      </c>
      <c r="I109" s="133">
        <v>4</v>
      </c>
      <c r="J109" s="133">
        <v>73</v>
      </c>
      <c r="K109" s="133">
        <v>40</v>
      </c>
      <c r="L109" s="133">
        <v>1558</v>
      </c>
      <c r="M109" s="133">
        <v>9</v>
      </c>
      <c r="N109" s="133">
        <v>293000</v>
      </c>
      <c r="O109" s="132">
        <v>0</v>
      </c>
    </row>
    <row r="110" spans="1:15" ht="15" x14ac:dyDescent="0.2">
      <c r="A110" s="283"/>
      <c r="B110" s="306"/>
      <c r="C110" s="131" t="s">
        <v>250</v>
      </c>
      <c r="D110" s="130" t="s">
        <v>229</v>
      </c>
      <c r="E110" s="129">
        <v>0</v>
      </c>
      <c r="F110" s="129">
        <v>0</v>
      </c>
      <c r="G110" s="129">
        <v>14</v>
      </c>
      <c r="H110" s="129">
        <v>1148650</v>
      </c>
      <c r="I110" s="129">
        <v>0</v>
      </c>
      <c r="J110" s="129">
        <v>0</v>
      </c>
      <c r="K110" s="129">
        <v>22</v>
      </c>
      <c r="L110" s="129">
        <v>759</v>
      </c>
      <c r="M110" s="129">
        <v>5</v>
      </c>
      <c r="N110" s="129">
        <v>102000</v>
      </c>
      <c r="O110" s="128">
        <v>0</v>
      </c>
    </row>
    <row r="111" spans="1:15" ht="15" x14ac:dyDescent="0.2">
      <c r="A111" s="283"/>
      <c r="B111" s="306"/>
      <c r="C111" s="131" t="s">
        <v>249</v>
      </c>
      <c r="D111" s="130" t="s">
        <v>236</v>
      </c>
      <c r="E111" s="129">
        <v>5</v>
      </c>
      <c r="F111" s="129">
        <v>119350</v>
      </c>
      <c r="G111" s="129">
        <v>27</v>
      </c>
      <c r="H111" s="129">
        <v>1460994</v>
      </c>
      <c r="I111" s="129">
        <v>2</v>
      </c>
      <c r="J111" s="129">
        <v>6</v>
      </c>
      <c r="K111" s="129">
        <v>15</v>
      </c>
      <c r="L111" s="129">
        <v>156</v>
      </c>
      <c r="M111" s="129">
        <v>1</v>
      </c>
      <c r="N111" s="129">
        <v>9600</v>
      </c>
      <c r="O111" s="128">
        <v>0</v>
      </c>
    </row>
    <row r="112" spans="1:15" ht="15" x14ac:dyDescent="0.2">
      <c r="A112" s="283"/>
      <c r="B112" s="287"/>
      <c r="C112" s="131" t="s">
        <v>198</v>
      </c>
      <c r="D112" s="130" t="s">
        <v>229</v>
      </c>
      <c r="E112" s="129">
        <v>0</v>
      </c>
      <c r="F112" s="129">
        <v>0</v>
      </c>
      <c r="G112" s="129">
        <v>2</v>
      </c>
      <c r="H112" s="129">
        <v>223000</v>
      </c>
      <c r="I112" s="129">
        <v>0</v>
      </c>
      <c r="J112" s="129">
        <v>0</v>
      </c>
      <c r="K112" s="129">
        <v>1</v>
      </c>
      <c r="L112" s="129">
        <v>8</v>
      </c>
      <c r="M112" s="129">
        <v>0</v>
      </c>
      <c r="N112" s="129">
        <v>0</v>
      </c>
      <c r="O112" s="128">
        <v>0</v>
      </c>
    </row>
    <row r="113" spans="1:15" ht="14.25" customHeight="1" x14ac:dyDescent="0.2">
      <c r="A113" s="284"/>
      <c r="B113" s="288" t="s">
        <v>225</v>
      </c>
      <c r="C113" s="289"/>
      <c r="D113" s="127"/>
      <c r="E113" s="126">
        <v>7</v>
      </c>
      <c r="F113" s="126">
        <v>240900</v>
      </c>
      <c r="G113" s="126">
        <v>87</v>
      </c>
      <c r="H113" s="126">
        <v>5911362</v>
      </c>
      <c r="I113" s="126">
        <v>6</v>
      </c>
      <c r="J113" s="126">
        <v>79</v>
      </c>
      <c r="K113" s="126">
        <v>78</v>
      </c>
      <c r="L113" s="126">
        <v>2481</v>
      </c>
      <c r="M113" s="126">
        <v>15</v>
      </c>
      <c r="N113" s="126">
        <v>404600</v>
      </c>
      <c r="O113" s="125">
        <v>0</v>
      </c>
    </row>
    <row r="114" spans="1:15" ht="14.25" customHeight="1" x14ac:dyDescent="0.2">
      <c r="A114" s="290" t="s">
        <v>224</v>
      </c>
      <c r="B114" s="291"/>
      <c r="C114" s="292"/>
      <c r="D114" s="124"/>
      <c r="E114" s="123">
        <v>15</v>
      </c>
      <c r="F114" s="123">
        <v>421378</v>
      </c>
      <c r="G114" s="123">
        <v>209</v>
      </c>
      <c r="H114" s="123">
        <v>17812928</v>
      </c>
      <c r="I114" s="123">
        <v>16</v>
      </c>
      <c r="J114" s="123">
        <v>190</v>
      </c>
      <c r="K114" s="123">
        <v>186</v>
      </c>
      <c r="L114" s="123">
        <v>5429</v>
      </c>
      <c r="M114" s="123">
        <v>50</v>
      </c>
      <c r="N114" s="123">
        <v>1125800</v>
      </c>
      <c r="O114" s="122">
        <v>0</v>
      </c>
    </row>
    <row r="115" spans="1:15" ht="15" x14ac:dyDescent="0.2">
      <c r="A115" s="282">
        <v>10</v>
      </c>
      <c r="B115" s="285">
        <v>1</v>
      </c>
      <c r="C115" s="135" t="s">
        <v>248</v>
      </c>
      <c r="D115" s="134" t="s">
        <v>236</v>
      </c>
      <c r="E115" s="133">
        <v>14</v>
      </c>
      <c r="F115" s="133">
        <v>870000</v>
      </c>
      <c r="G115" s="133">
        <v>175</v>
      </c>
      <c r="H115" s="133">
        <v>6218660</v>
      </c>
      <c r="I115" s="133">
        <v>14</v>
      </c>
      <c r="J115" s="133">
        <v>284</v>
      </c>
      <c r="K115" s="133">
        <v>239</v>
      </c>
      <c r="L115" s="133">
        <v>3605</v>
      </c>
      <c r="M115" s="133">
        <v>6</v>
      </c>
      <c r="N115" s="133">
        <v>73800</v>
      </c>
      <c r="O115" s="132">
        <v>0</v>
      </c>
    </row>
    <row r="116" spans="1:15" ht="15" x14ac:dyDescent="0.2">
      <c r="A116" s="283"/>
      <c r="B116" s="306"/>
      <c r="C116" s="131" t="s">
        <v>247</v>
      </c>
      <c r="D116" s="130" t="s">
        <v>229</v>
      </c>
      <c r="E116" s="129">
        <v>2</v>
      </c>
      <c r="F116" s="129">
        <v>14000</v>
      </c>
      <c r="G116" s="129">
        <v>26</v>
      </c>
      <c r="H116" s="129">
        <v>732605</v>
      </c>
      <c r="I116" s="129">
        <v>2</v>
      </c>
      <c r="J116" s="129">
        <v>24</v>
      </c>
      <c r="K116" s="129">
        <v>22</v>
      </c>
      <c r="L116" s="129">
        <v>260</v>
      </c>
      <c r="M116" s="129">
        <v>22</v>
      </c>
      <c r="N116" s="129">
        <v>362600</v>
      </c>
      <c r="O116" s="128">
        <v>0</v>
      </c>
    </row>
    <row r="117" spans="1:15" ht="15" x14ac:dyDescent="0.2">
      <c r="A117" s="283"/>
      <c r="B117" s="306"/>
      <c r="C117" s="131" t="s">
        <v>246</v>
      </c>
      <c r="D117" s="130" t="s">
        <v>245</v>
      </c>
      <c r="E117" s="129">
        <v>4</v>
      </c>
      <c r="F117" s="129">
        <v>152700</v>
      </c>
      <c r="G117" s="129">
        <v>29</v>
      </c>
      <c r="H117" s="129">
        <v>1033561</v>
      </c>
      <c r="I117" s="129">
        <v>1</v>
      </c>
      <c r="J117" s="129">
        <v>1</v>
      </c>
      <c r="K117" s="129">
        <v>60</v>
      </c>
      <c r="L117" s="129">
        <v>650.5</v>
      </c>
      <c r="M117" s="129">
        <v>16</v>
      </c>
      <c r="N117" s="129">
        <v>339600</v>
      </c>
      <c r="O117" s="128">
        <v>0</v>
      </c>
    </row>
    <row r="118" spans="1:15" ht="15" x14ac:dyDescent="0.2">
      <c r="A118" s="283"/>
      <c r="B118" s="306"/>
      <c r="C118" s="135" t="s">
        <v>244</v>
      </c>
      <c r="D118" s="134" t="s">
        <v>236</v>
      </c>
      <c r="E118" s="133">
        <v>4</v>
      </c>
      <c r="F118" s="133">
        <v>135000</v>
      </c>
      <c r="G118" s="133">
        <v>25</v>
      </c>
      <c r="H118" s="133">
        <v>1368613</v>
      </c>
      <c r="I118" s="133">
        <v>2</v>
      </c>
      <c r="J118" s="133">
        <v>54</v>
      </c>
      <c r="K118" s="133">
        <v>16</v>
      </c>
      <c r="L118" s="133">
        <v>620</v>
      </c>
      <c r="M118" s="133">
        <v>5</v>
      </c>
      <c r="N118" s="133">
        <v>76600</v>
      </c>
      <c r="O118" s="132">
        <v>0</v>
      </c>
    </row>
    <row r="119" spans="1:15" ht="15" x14ac:dyDescent="0.2">
      <c r="A119" s="283"/>
      <c r="B119" s="306"/>
      <c r="C119" s="131" t="s">
        <v>243</v>
      </c>
      <c r="D119" s="130" t="s">
        <v>236</v>
      </c>
      <c r="E119" s="129">
        <v>0</v>
      </c>
      <c r="F119" s="129">
        <v>0</v>
      </c>
      <c r="G119" s="129">
        <v>11</v>
      </c>
      <c r="H119" s="129">
        <v>692939</v>
      </c>
      <c r="I119" s="129">
        <v>0</v>
      </c>
      <c r="J119" s="129">
        <v>0</v>
      </c>
      <c r="K119" s="129">
        <v>13</v>
      </c>
      <c r="L119" s="129">
        <v>180</v>
      </c>
      <c r="M119" s="129">
        <v>3</v>
      </c>
      <c r="N119" s="129">
        <v>59400</v>
      </c>
      <c r="O119" s="128">
        <v>0</v>
      </c>
    </row>
    <row r="120" spans="1:15" ht="15" x14ac:dyDescent="0.2">
      <c r="A120" s="283"/>
      <c r="B120" s="306"/>
      <c r="C120" s="131" t="s">
        <v>242</v>
      </c>
      <c r="D120" s="130" t="s">
        <v>229</v>
      </c>
      <c r="E120" s="129">
        <v>1</v>
      </c>
      <c r="F120" s="129">
        <v>1763757</v>
      </c>
      <c r="G120" s="129">
        <v>9</v>
      </c>
      <c r="H120" s="129">
        <v>3872066</v>
      </c>
      <c r="I120" s="129">
        <v>2</v>
      </c>
      <c r="J120" s="129">
        <v>188</v>
      </c>
      <c r="K120" s="129">
        <v>22</v>
      </c>
      <c r="L120" s="129">
        <v>2194</v>
      </c>
      <c r="M120" s="129">
        <v>2</v>
      </c>
      <c r="N120" s="129">
        <v>160000</v>
      </c>
      <c r="O120" s="128">
        <v>159</v>
      </c>
    </row>
    <row r="121" spans="1:15" ht="15" x14ac:dyDescent="0.2">
      <c r="A121" s="283"/>
      <c r="B121" s="306"/>
      <c r="C121" s="131" t="s">
        <v>241</v>
      </c>
      <c r="D121" s="130" t="s">
        <v>229</v>
      </c>
      <c r="E121" s="129">
        <v>0</v>
      </c>
      <c r="F121" s="129">
        <v>0</v>
      </c>
      <c r="G121" s="129">
        <v>3</v>
      </c>
      <c r="H121" s="129">
        <v>141617</v>
      </c>
      <c r="I121" s="129">
        <v>2</v>
      </c>
      <c r="J121" s="129">
        <v>4</v>
      </c>
      <c r="K121" s="129">
        <v>2</v>
      </c>
      <c r="L121" s="129">
        <v>4</v>
      </c>
      <c r="M121" s="129">
        <v>0</v>
      </c>
      <c r="N121" s="129">
        <v>0</v>
      </c>
      <c r="O121" s="128">
        <v>0</v>
      </c>
    </row>
    <row r="122" spans="1:15" ht="15" x14ac:dyDescent="0.2">
      <c r="A122" s="283"/>
      <c r="B122" s="287"/>
      <c r="C122" s="146" t="s">
        <v>240</v>
      </c>
      <c r="D122" s="142" t="s">
        <v>239</v>
      </c>
      <c r="E122" s="141">
        <v>5</v>
      </c>
      <c r="F122" s="141">
        <v>27100</v>
      </c>
      <c r="G122" s="141">
        <v>27</v>
      </c>
      <c r="H122" s="141">
        <v>533457</v>
      </c>
      <c r="I122" s="141">
        <v>5</v>
      </c>
      <c r="J122" s="141">
        <v>14</v>
      </c>
      <c r="K122" s="141">
        <v>25</v>
      </c>
      <c r="L122" s="141">
        <v>147</v>
      </c>
      <c r="M122" s="141">
        <v>22</v>
      </c>
      <c r="N122" s="141">
        <v>461800</v>
      </c>
      <c r="O122" s="140">
        <v>0</v>
      </c>
    </row>
    <row r="123" spans="1:15" ht="15" customHeight="1" x14ac:dyDescent="0.2">
      <c r="A123" s="284"/>
      <c r="B123" s="288" t="s">
        <v>225</v>
      </c>
      <c r="C123" s="289"/>
      <c r="D123" s="127"/>
      <c r="E123" s="126">
        <v>30</v>
      </c>
      <c r="F123" s="126">
        <v>2962557</v>
      </c>
      <c r="G123" s="126">
        <v>305</v>
      </c>
      <c r="H123" s="126">
        <v>14593518</v>
      </c>
      <c r="I123" s="126">
        <v>28</v>
      </c>
      <c r="J123" s="126">
        <v>569</v>
      </c>
      <c r="K123" s="126">
        <v>399</v>
      </c>
      <c r="L123" s="126">
        <v>7660.5</v>
      </c>
      <c r="M123" s="126">
        <v>76</v>
      </c>
      <c r="N123" s="126">
        <v>1533800</v>
      </c>
      <c r="O123" s="125">
        <v>159</v>
      </c>
    </row>
    <row r="124" spans="1:15" ht="15" customHeight="1" x14ac:dyDescent="0.2">
      <c r="A124" s="290" t="s">
        <v>224</v>
      </c>
      <c r="B124" s="291"/>
      <c r="C124" s="292"/>
      <c r="D124" s="124"/>
      <c r="E124" s="123">
        <v>30</v>
      </c>
      <c r="F124" s="123">
        <v>2962557</v>
      </c>
      <c r="G124" s="123">
        <v>305</v>
      </c>
      <c r="H124" s="123">
        <v>14593518</v>
      </c>
      <c r="I124" s="123">
        <v>28</v>
      </c>
      <c r="J124" s="123">
        <v>569</v>
      </c>
      <c r="K124" s="123">
        <v>399</v>
      </c>
      <c r="L124" s="123">
        <v>7660.5</v>
      </c>
      <c r="M124" s="123">
        <v>76</v>
      </c>
      <c r="N124" s="123">
        <v>1533800</v>
      </c>
      <c r="O124" s="122">
        <v>159</v>
      </c>
    </row>
    <row r="125" spans="1:15" ht="15" x14ac:dyDescent="0.2">
      <c r="A125" s="296">
        <v>11</v>
      </c>
      <c r="B125" s="299">
        <v>1</v>
      </c>
      <c r="C125" s="135" t="s">
        <v>238</v>
      </c>
      <c r="D125" s="134" t="s">
        <v>226</v>
      </c>
      <c r="E125" s="133">
        <v>0</v>
      </c>
      <c r="F125" s="133">
        <v>0</v>
      </c>
      <c r="G125" s="133">
        <v>1</v>
      </c>
      <c r="H125" s="133">
        <v>38976</v>
      </c>
      <c r="I125" s="133">
        <v>2</v>
      </c>
      <c r="J125" s="133">
        <v>124</v>
      </c>
      <c r="K125" s="133">
        <v>6</v>
      </c>
      <c r="L125" s="133">
        <v>184</v>
      </c>
      <c r="M125" s="133">
        <v>2</v>
      </c>
      <c r="N125" s="133">
        <v>18600</v>
      </c>
      <c r="O125" s="132">
        <v>0</v>
      </c>
    </row>
    <row r="126" spans="1:15" ht="15" x14ac:dyDescent="0.2">
      <c r="A126" s="297"/>
      <c r="B126" s="305"/>
      <c r="C126" s="131" t="s">
        <v>237</v>
      </c>
      <c r="D126" s="130" t="s">
        <v>236</v>
      </c>
      <c r="E126" s="129">
        <v>2</v>
      </c>
      <c r="F126" s="129">
        <v>22120</v>
      </c>
      <c r="G126" s="129">
        <v>26</v>
      </c>
      <c r="H126" s="129">
        <v>983210</v>
      </c>
      <c r="I126" s="129">
        <v>3</v>
      </c>
      <c r="J126" s="129">
        <v>132</v>
      </c>
      <c r="K126" s="129">
        <v>26</v>
      </c>
      <c r="L126" s="129">
        <v>963</v>
      </c>
      <c r="M126" s="129">
        <v>6</v>
      </c>
      <c r="N126" s="129">
        <v>105800</v>
      </c>
      <c r="O126" s="128">
        <v>0</v>
      </c>
    </row>
    <row r="127" spans="1:15" ht="15" x14ac:dyDescent="0.2">
      <c r="A127" s="297"/>
      <c r="B127" s="305"/>
      <c r="C127" s="139" t="s">
        <v>406</v>
      </c>
      <c r="D127" s="138" t="s">
        <v>229</v>
      </c>
      <c r="E127" s="137">
        <v>0</v>
      </c>
      <c r="F127" s="137">
        <v>0</v>
      </c>
      <c r="G127" s="137">
        <v>0</v>
      </c>
      <c r="H127" s="137">
        <v>0</v>
      </c>
      <c r="I127" s="137">
        <v>0</v>
      </c>
      <c r="J127" s="137">
        <v>0</v>
      </c>
      <c r="K127" s="137">
        <v>0</v>
      </c>
      <c r="L127" s="137">
        <v>0</v>
      </c>
      <c r="M127" s="137">
        <v>0</v>
      </c>
      <c r="N127" s="137">
        <v>0</v>
      </c>
      <c r="O127" s="136">
        <v>0</v>
      </c>
    </row>
    <row r="128" spans="1:15" ht="15" x14ac:dyDescent="0.2">
      <c r="A128" s="297"/>
      <c r="B128" s="305"/>
      <c r="C128" s="145" t="s">
        <v>235</v>
      </c>
      <c r="D128" s="134" t="s">
        <v>226</v>
      </c>
      <c r="E128" s="133">
        <v>1</v>
      </c>
      <c r="F128" s="133">
        <v>721925</v>
      </c>
      <c r="G128" s="133">
        <v>8</v>
      </c>
      <c r="H128" s="133">
        <v>884825</v>
      </c>
      <c r="I128" s="133">
        <v>0</v>
      </c>
      <c r="J128" s="133">
        <v>0</v>
      </c>
      <c r="K128" s="133">
        <v>2</v>
      </c>
      <c r="L128" s="133">
        <v>6.5</v>
      </c>
      <c r="M128" s="133">
        <v>2</v>
      </c>
      <c r="N128" s="133">
        <v>31200</v>
      </c>
      <c r="O128" s="132">
        <v>0</v>
      </c>
    </row>
    <row r="129" spans="1:15" ht="15" x14ac:dyDescent="0.2">
      <c r="A129" s="297"/>
      <c r="B129" s="305"/>
      <c r="C129" s="144" t="s">
        <v>234</v>
      </c>
      <c r="D129" s="130" t="s">
        <v>232</v>
      </c>
      <c r="E129" s="129">
        <v>1</v>
      </c>
      <c r="F129" s="129">
        <v>15080</v>
      </c>
      <c r="G129" s="129">
        <v>11</v>
      </c>
      <c r="H129" s="129">
        <v>568928</v>
      </c>
      <c r="I129" s="129">
        <v>1</v>
      </c>
      <c r="J129" s="129">
        <v>5</v>
      </c>
      <c r="K129" s="129">
        <v>9</v>
      </c>
      <c r="L129" s="129">
        <v>40</v>
      </c>
      <c r="M129" s="129">
        <v>7</v>
      </c>
      <c r="N129" s="129">
        <v>175000</v>
      </c>
      <c r="O129" s="128">
        <v>0</v>
      </c>
    </row>
    <row r="130" spans="1:15" ht="15" x14ac:dyDescent="0.2">
      <c r="A130" s="297"/>
      <c r="B130" s="301"/>
      <c r="C130" s="143" t="s">
        <v>233</v>
      </c>
      <c r="D130" s="142" t="s">
        <v>232</v>
      </c>
      <c r="E130" s="141">
        <v>4</v>
      </c>
      <c r="F130" s="141">
        <v>57140</v>
      </c>
      <c r="G130" s="141">
        <v>49</v>
      </c>
      <c r="H130" s="141">
        <v>1258941</v>
      </c>
      <c r="I130" s="141">
        <v>5</v>
      </c>
      <c r="J130" s="141">
        <v>13</v>
      </c>
      <c r="K130" s="141">
        <v>45</v>
      </c>
      <c r="L130" s="141">
        <v>267</v>
      </c>
      <c r="M130" s="141">
        <v>24</v>
      </c>
      <c r="N130" s="141">
        <v>367400</v>
      </c>
      <c r="O130" s="140">
        <v>0</v>
      </c>
    </row>
    <row r="131" spans="1:15" ht="15" x14ac:dyDescent="0.2">
      <c r="A131" s="298"/>
      <c r="B131" s="302" t="s">
        <v>225</v>
      </c>
      <c r="C131" s="289"/>
      <c r="D131" s="127"/>
      <c r="E131" s="126">
        <v>8</v>
      </c>
      <c r="F131" s="126">
        <v>816265</v>
      </c>
      <c r="G131" s="126">
        <v>95</v>
      </c>
      <c r="H131" s="126">
        <v>3734880</v>
      </c>
      <c r="I131" s="126">
        <v>11</v>
      </c>
      <c r="J131" s="126">
        <v>274</v>
      </c>
      <c r="K131" s="126">
        <v>88</v>
      </c>
      <c r="L131" s="126">
        <v>1460.5</v>
      </c>
      <c r="M131" s="126">
        <v>41</v>
      </c>
      <c r="N131" s="126">
        <v>698000</v>
      </c>
      <c r="O131" s="125">
        <v>0</v>
      </c>
    </row>
    <row r="132" spans="1:15" ht="15" x14ac:dyDescent="0.2">
      <c r="A132" s="290" t="s">
        <v>224</v>
      </c>
      <c r="B132" s="291"/>
      <c r="C132" s="292"/>
      <c r="D132" s="124"/>
      <c r="E132" s="123">
        <v>8</v>
      </c>
      <c r="F132" s="123">
        <v>816265</v>
      </c>
      <c r="G132" s="123">
        <v>95</v>
      </c>
      <c r="H132" s="123">
        <v>3734880</v>
      </c>
      <c r="I132" s="123">
        <v>11</v>
      </c>
      <c r="J132" s="123">
        <v>274</v>
      </c>
      <c r="K132" s="123">
        <v>88</v>
      </c>
      <c r="L132" s="123">
        <v>1460.5</v>
      </c>
      <c r="M132" s="123">
        <v>41</v>
      </c>
      <c r="N132" s="123">
        <v>698000</v>
      </c>
      <c r="O132" s="122">
        <v>0</v>
      </c>
    </row>
    <row r="133" spans="1:15" ht="15" x14ac:dyDescent="0.2">
      <c r="A133" s="283">
        <v>12</v>
      </c>
      <c r="B133" s="306">
        <v>1</v>
      </c>
      <c r="C133" s="131" t="s">
        <v>407</v>
      </c>
      <c r="D133" s="130" t="s">
        <v>229</v>
      </c>
      <c r="E133" s="129">
        <v>0</v>
      </c>
      <c r="F133" s="129">
        <v>0</v>
      </c>
      <c r="G133" s="129">
        <v>3</v>
      </c>
      <c r="H133" s="129">
        <v>73492</v>
      </c>
      <c r="I133" s="129">
        <v>0</v>
      </c>
      <c r="J133" s="129">
        <v>0</v>
      </c>
      <c r="K133" s="129">
        <v>2</v>
      </c>
      <c r="L133" s="129">
        <v>45</v>
      </c>
      <c r="M133" s="129">
        <v>1</v>
      </c>
      <c r="N133" s="129">
        <v>29600</v>
      </c>
      <c r="O133" s="128">
        <v>0</v>
      </c>
    </row>
    <row r="134" spans="1:15" ht="15" x14ac:dyDescent="0.2">
      <c r="A134" s="283"/>
      <c r="B134" s="306"/>
      <c r="C134" s="139" t="s">
        <v>231</v>
      </c>
      <c r="D134" s="138" t="s">
        <v>229</v>
      </c>
      <c r="E134" s="137">
        <v>0</v>
      </c>
      <c r="F134" s="137">
        <v>0</v>
      </c>
      <c r="G134" s="137">
        <v>0</v>
      </c>
      <c r="H134" s="137">
        <v>0</v>
      </c>
      <c r="I134" s="137">
        <v>0</v>
      </c>
      <c r="J134" s="137">
        <v>0</v>
      </c>
      <c r="K134" s="137">
        <v>0</v>
      </c>
      <c r="L134" s="137">
        <v>0</v>
      </c>
      <c r="M134" s="137">
        <v>0</v>
      </c>
      <c r="N134" s="137">
        <v>0</v>
      </c>
      <c r="O134" s="136">
        <v>0</v>
      </c>
    </row>
    <row r="135" spans="1:15" ht="15" x14ac:dyDescent="0.2">
      <c r="A135" s="283"/>
      <c r="B135" s="306"/>
      <c r="C135" s="135" t="s">
        <v>230</v>
      </c>
      <c r="D135" s="134" t="s">
        <v>229</v>
      </c>
      <c r="E135" s="133">
        <v>0</v>
      </c>
      <c r="F135" s="133">
        <v>0</v>
      </c>
      <c r="G135" s="133">
        <v>0</v>
      </c>
      <c r="H135" s="133">
        <v>0</v>
      </c>
      <c r="I135" s="133">
        <v>0</v>
      </c>
      <c r="J135" s="133">
        <v>0</v>
      </c>
      <c r="K135" s="133">
        <v>0</v>
      </c>
      <c r="L135" s="133">
        <v>0</v>
      </c>
      <c r="M135" s="133">
        <v>0</v>
      </c>
      <c r="N135" s="133">
        <v>0</v>
      </c>
      <c r="O135" s="132">
        <v>0</v>
      </c>
    </row>
    <row r="136" spans="1:15" ht="15" x14ac:dyDescent="0.2">
      <c r="A136" s="283"/>
      <c r="B136" s="306"/>
      <c r="C136" s="131" t="s">
        <v>228</v>
      </c>
      <c r="D136" s="130" t="s">
        <v>226</v>
      </c>
      <c r="E136" s="129">
        <v>0</v>
      </c>
      <c r="F136" s="129">
        <v>0</v>
      </c>
      <c r="G136" s="129">
        <v>8</v>
      </c>
      <c r="H136" s="129">
        <v>114636</v>
      </c>
      <c r="I136" s="129">
        <v>1</v>
      </c>
      <c r="J136" s="129">
        <v>2</v>
      </c>
      <c r="K136" s="129">
        <v>20</v>
      </c>
      <c r="L136" s="129">
        <v>1007</v>
      </c>
      <c r="M136" s="129">
        <v>0</v>
      </c>
      <c r="N136" s="129">
        <v>0</v>
      </c>
      <c r="O136" s="128">
        <v>0</v>
      </c>
    </row>
    <row r="137" spans="1:15" ht="15" x14ac:dyDescent="0.2">
      <c r="A137" s="283"/>
      <c r="B137" s="287"/>
      <c r="C137" s="131" t="s">
        <v>227</v>
      </c>
      <c r="D137" s="130" t="s">
        <v>226</v>
      </c>
      <c r="E137" s="129">
        <v>0</v>
      </c>
      <c r="F137" s="129">
        <v>0</v>
      </c>
      <c r="G137" s="129">
        <v>6</v>
      </c>
      <c r="H137" s="129">
        <v>183615</v>
      </c>
      <c r="I137" s="129">
        <v>0</v>
      </c>
      <c r="J137" s="129">
        <v>0</v>
      </c>
      <c r="K137" s="129">
        <v>6</v>
      </c>
      <c r="L137" s="129">
        <v>126</v>
      </c>
      <c r="M137" s="129">
        <v>2</v>
      </c>
      <c r="N137" s="129">
        <v>45200</v>
      </c>
      <c r="O137" s="128">
        <v>0</v>
      </c>
    </row>
    <row r="138" spans="1:15" ht="15" customHeight="1" x14ac:dyDescent="0.2">
      <c r="A138" s="284"/>
      <c r="B138" s="288" t="s">
        <v>225</v>
      </c>
      <c r="C138" s="289"/>
      <c r="D138" s="127"/>
      <c r="E138" s="126">
        <v>0</v>
      </c>
      <c r="F138" s="126">
        <v>0</v>
      </c>
      <c r="G138" s="126">
        <v>17</v>
      </c>
      <c r="H138" s="126">
        <v>371743</v>
      </c>
      <c r="I138" s="126">
        <v>1</v>
      </c>
      <c r="J138" s="126">
        <v>2</v>
      </c>
      <c r="K138" s="126">
        <v>28</v>
      </c>
      <c r="L138" s="126">
        <v>1178</v>
      </c>
      <c r="M138" s="126">
        <v>3</v>
      </c>
      <c r="N138" s="126">
        <v>74800</v>
      </c>
      <c r="O138" s="125">
        <v>0</v>
      </c>
    </row>
    <row r="139" spans="1:15" ht="15" x14ac:dyDescent="0.2">
      <c r="A139" s="290" t="s">
        <v>224</v>
      </c>
      <c r="B139" s="291"/>
      <c r="C139" s="292"/>
      <c r="D139" s="124"/>
      <c r="E139" s="123">
        <v>0</v>
      </c>
      <c r="F139" s="123">
        <v>0</v>
      </c>
      <c r="G139" s="123">
        <v>17</v>
      </c>
      <c r="H139" s="123">
        <v>371743</v>
      </c>
      <c r="I139" s="123">
        <v>1</v>
      </c>
      <c r="J139" s="123">
        <v>2</v>
      </c>
      <c r="K139" s="123">
        <v>28</v>
      </c>
      <c r="L139" s="123">
        <v>1178</v>
      </c>
      <c r="M139" s="123">
        <v>3</v>
      </c>
      <c r="N139" s="123">
        <v>74800</v>
      </c>
      <c r="O139" s="122">
        <v>0</v>
      </c>
    </row>
    <row r="140" spans="1:15" ht="15" x14ac:dyDescent="0.2">
      <c r="A140" s="278" t="s">
        <v>223</v>
      </c>
      <c r="B140" s="279"/>
      <c r="C140" s="280"/>
      <c r="D140" s="121"/>
      <c r="E140" s="119">
        <v>86</v>
      </c>
      <c r="F140" s="119">
        <v>7169970</v>
      </c>
      <c r="G140" s="119">
        <v>1451</v>
      </c>
      <c r="H140" s="119">
        <v>93016487</v>
      </c>
      <c r="I140" s="119">
        <v>134</v>
      </c>
      <c r="J140" s="119">
        <v>3632.5</v>
      </c>
      <c r="K140" s="120">
        <v>1899</v>
      </c>
      <c r="L140" s="119">
        <v>48831.3</v>
      </c>
      <c r="M140" s="119">
        <v>460</v>
      </c>
      <c r="N140" s="119">
        <v>9159200</v>
      </c>
      <c r="O140" s="118">
        <v>3080</v>
      </c>
    </row>
    <row r="141" spans="1:15" x14ac:dyDescent="0.2">
      <c r="H141" s="117"/>
    </row>
    <row r="142" spans="1:15" x14ac:dyDescent="0.2">
      <c r="H142" s="117"/>
    </row>
    <row r="143" spans="1:15" x14ac:dyDescent="0.2">
      <c r="H143" s="117"/>
    </row>
  </sheetData>
  <mergeCells count="77">
    <mergeCell ref="A132:C132"/>
    <mergeCell ref="A133:A138"/>
    <mergeCell ref="B133:B137"/>
    <mergeCell ref="B138:C138"/>
    <mergeCell ref="A139:C139"/>
    <mergeCell ref="A125:A131"/>
    <mergeCell ref="B125:B130"/>
    <mergeCell ref="B131:C131"/>
    <mergeCell ref="A95:C95"/>
    <mergeCell ref="A96:A113"/>
    <mergeCell ref="B96:B101"/>
    <mergeCell ref="B102:C102"/>
    <mergeCell ref="B103:B107"/>
    <mergeCell ref="B108:C108"/>
    <mergeCell ref="B109:B112"/>
    <mergeCell ref="A114:C114"/>
    <mergeCell ref="A115:A123"/>
    <mergeCell ref="B115:B122"/>
    <mergeCell ref="B123:C123"/>
    <mergeCell ref="A124:C124"/>
    <mergeCell ref="A72:A79"/>
    <mergeCell ref="B72:B78"/>
    <mergeCell ref="B79:C79"/>
    <mergeCell ref="B113:C113"/>
    <mergeCell ref="A80:C80"/>
    <mergeCell ref="A81:A94"/>
    <mergeCell ref="B81:B85"/>
    <mergeCell ref="B86:C86"/>
    <mergeCell ref="B87:B89"/>
    <mergeCell ref="B90:C90"/>
    <mergeCell ref="B91:B93"/>
    <mergeCell ref="B94:C94"/>
    <mergeCell ref="A62:C62"/>
    <mergeCell ref="A63:A70"/>
    <mergeCell ref="B63:B69"/>
    <mergeCell ref="B70:C70"/>
    <mergeCell ref="A71:C71"/>
    <mergeCell ref="A51:C51"/>
    <mergeCell ref="A52:A61"/>
    <mergeCell ref="B52:B55"/>
    <mergeCell ref="B56:C56"/>
    <mergeCell ref="B57:B60"/>
    <mergeCell ref="B61:C61"/>
    <mergeCell ref="B35:C35"/>
    <mergeCell ref="B36:B41"/>
    <mergeCell ref="B42:C42"/>
    <mergeCell ref="A43:C43"/>
    <mergeCell ref="A44:A50"/>
    <mergeCell ref="B44:B49"/>
    <mergeCell ref="B50:C50"/>
    <mergeCell ref="A140:C140"/>
    <mergeCell ref="A1:O1"/>
    <mergeCell ref="A5:A16"/>
    <mergeCell ref="B5:B9"/>
    <mergeCell ref="B10:C10"/>
    <mergeCell ref="B11:B15"/>
    <mergeCell ref="B16:C16"/>
    <mergeCell ref="A17:C17"/>
    <mergeCell ref="A18:A29"/>
    <mergeCell ref="B18:B22"/>
    <mergeCell ref="B23:C23"/>
    <mergeCell ref="B24:B28"/>
    <mergeCell ref="B29:C29"/>
    <mergeCell ref="A30:C30"/>
    <mergeCell ref="A31:A42"/>
    <mergeCell ref="B31:B34"/>
    <mergeCell ref="I2:O2"/>
    <mergeCell ref="E3:F3"/>
    <mergeCell ref="G3:H3"/>
    <mergeCell ref="I3:J3"/>
    <mergeCell ref="K3:L3"/>
    <mergeCell ref="M3:O3"/>
    <mergeCell ref="A2:A4"/>
    <mergeCell ref="B2:B4"/>
    <mergeCell ref="C2:C4"/>
    <mergeCell ref="D2:D4"/>
    <mergeCell ref="E2:H2"/>
  </mergeCells>
  <phoneticPr fontId="30"/>
  <printOptions horizontalCentered="1" verticalCentered="1"/>
  <pageMargins left="0.19685039370078741" right="0.19685039370078741" top="0.19685039370078741" bottom="0.31496062992125984" header="0.19685039370078741" footer="0.11811023622047245"/>
  <pageSetup paperSize="9" scale="60" fitToHeight="2" orientation="portrait" r:id="rId1"/>
  <headerFooter>
    <oddFooter>&amp;C&amp;P</oddFooter>
  </headerFooter>
  <rowBreaks count="1" manualBreakCount="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F9A0C-0C24-4BF7-878F-1DECD1377602}">
  <dimension ref="A1:Q157"/>
  <sheetViews>
    <sheetView topLeftCell="A43" zoomScale="150" zoomScaleNormal="150" workbookViewId="0">
      <selection activeCell="K59" sqref="K59"/>
    </sheetView>
  </sheetViews>
  <sheetFormatPr defaultColWidth="12" defaultRowHeight="11.1" customHeight="1" x14ac:dyDescent="0.2"/>
  <cols>
    <col min="1" max="2" width="2.83203125" style="252" customWidth="1"/>
    <col min="3" max="3" width="10.1640625" style="251" customWidth="1"/>
    <col min="4" max="4" width="9.83203125" style="195" customWidth="1"/>
    <col min="5" max="5" width="6.1640625" style="195" customWidth="1"/>
    <col min="6" max="8" width="9.83203125" style="195" customWidth="1"/>
    <col min="9" max="10" width="2.83203125" style="252" customWidth="1"/>
    <col min="11" max="11" width="10.1640625" style="251" customWidth="1"/>
    <col min="12" max="12" width="9.83203125" style="195" customWidth="1"/>
    <col min="13" max="13" width="6.1640625" style="195" customWidth="1"/>
    <col min="14" max="16" width="9.83203125" style="195" customWidth="1"/>
    <col min="17" max="17" width="13.6640625" style="195" bestFit="1" customWidth="1"/>
    <col min="18" max="16384" width="12" style="195"/>
  </cols>
  <sheetData>
    <row r="1" spans="1:16" s="184" customFormat="1" ht="13.5" customHeight="1" x14ac:dyDescent="0.15">
      <c r="A1" s="183"/>
      <c r="B1" s="183"/>
      <c r="C1" s="341" t="s">
        <v>287</v>
      </c>
      <c r="D1" s="341"/>
      <c r="E1" s="341"/>
      <c r="F1" s="341"/>
      <c r="G1" s="341"/>
      <c r="H1" s="341"/>
      <c r="I1" s="341"/>
      <c r="J1" s="341"/>
      <c r="K1" s="341"/>
      <c r="L1" s="342" t="s">
        <v>288</v>
      </c>
      <c r="M1" s="342"/>
      <c r="N1" s="342"/>
      <c r="O1" s="342"/>
      <c r="P1" s="342"/>
    </row>
    <row r="2" spans="1:16" s="184" customFormat="1" ht="11.1" customHeight="1" x14ac:dyDescent="0.2">
      <c r="A2" s="343" t="s">
        <v>285</v>
      </c>
      <c r="B2" s="345" t="s">
        <v>284</v>
      </c>
      <c r="C2" s="347" t="s">
        <v>283</v>
      </c>
      <c r="D2" s="349" t="s">
        <v>289</v>
      </c>
      <c r="E2" s="349"/>
      <c r="F2" s="349"/>
      <c r="G2" s="345" t="s">
        <v>290</v>
      </c>
      <c r="H2" s="185" t="s">
        <v>291</v>
      </c>
      <c r="I2" s="343" t="s">
        <v>285</v>
      </c>
      <c r="J2" s="345" t="s">
        <v>284</v>
      </c>
      <c r="K2" s="347" t="s">
        <v>283</v>
      </c>
      <c r="L2" s="349" t="s">
        <v>292</v>
      </c>
      <c r="M2" s="349"/>
      <c r="N2" s="349"/>
      <c r="O2" s="350" t="s">
        <v>293</v>
      </c>
      <c r="P2" s="186" t="s">
        <v>291</v>
      </c>
    </row>
    <row r="3" spans="1:16" s="184" customFormat="1" ht="20.25" customHeight="1" x14ac:dyDescent="0.2">
      <c r="A3" s="344"/>
      <c r="B3" s="346"/>
      <c r="C3" s="348"/>
      <c r="D3" s="187" t="s">
        <v>294</v>
      </c>
      <c r="E3" s="188" t="s">
        <v>295</v>
      </c>
      <c r="F3" s="189" t="s">
        <v>296</v>
      </c>
      <c r="G3" s="346"/>
      <c r="H3" s="190" t="s">
        <v>297</v>
      </c>
      <c r="I3" s="344"/>
      <c r="J3" s="346"/>
      <c r="K3" s="348"/>
      <c r="L3" s="187" t="s">
        <v>294</v>
      </c>
      <c r="M3" s="188" t="s">
        <v>295</v>
      </c>
      <c r="N3" s="189" t="s">
        <v>296</v>
      </c>
      <c r="O3" s="351"/>
      <c r="P3" s="190" t="s">
        <v>297</v>
      </c>
    </row>
    <row r="4" spans="1:16" ht="11.45" customHeight="1" x14ac:dyDescent="0.2">
      <c r="A4" s="329">
        <v>1</v>
      </c>
      <c r="B4" s="332">
        <v>1</v>
      </c>
      <c r="C4" s="191" t="s">
        <v>298</v>
      </c>
      <c r="D4" s="192">
        <v>154722</v>
      </c>
      <c r="E4" s="192">
        <v>1</v>
      </c>
      <c r="F4" s="192">
        <v>10000</v>
      </c>
      <c r="G4" s="192">
        <v>105955</v>
      </c>
      <c r="H4" s="193">
        <v>270677</v>
      </c>
      <c r="I4" s="326">
        <v>7</v>
      </c>
      <c r="J4" s="332">
        <v>1</v>
      </c>
      <c r="K4" s="191" t="s">
        <v>299</v>
      </c>
      <c r="L4" s="192">
        <v>0</v>
      </c>
      <c r="M4" s="192">
        <v>0</v>
      </c>
      <c r="N4" s="192">
        <v>189276</v>
      </c>
      <c r="O4" s="192">
        <v>72000</v>
      </c>
      <c r="P4" s="194">
        <v>261276</v>
      </c>
    </row>
    <row r="5" spans="1:16" ht="11.45" customHeight="1" x14ac:dyDescent="0.2">
      <c r="A5" s="330"/>
      <c r="B5" s="335"/>
      <c r="C5" s="196" t="s">
        <v>300</v>
      </c>
      <c r="D5" s="197">
        <v>0</v>
      </c>
      <c r="E5" s="197">
        <v>0</v>
      </c>
      <c r="F5" s="197">
        <v>0</v>
      </c>
      <c r="G5" s="197">
        <v>15140</v>
      </c>
      <c r="H5" s="198">
        <v>15140</v>
      </c>
      <c r="I5" s="327"/>
      <c r="J5" s="335"/>
      <c r="K5" s="199" t="s">
        <v>301</v>
      </c>
      <c r="L5" s="197">
        <v>160699</v>
      </c>
      <c r="M5" s="197">
        <v>1</v>
      </c>
      <c r="N5" s="197">
        <v>129960</v>
      </c>
      <c r="O5" s="197">
        <v>50000</v>
      </c>
      <c r="P5" s="200">
        <v>340659</v>
      </c>
    </row>
    <row r="6" spans="1:16" ht="11.45" customHeight="1" x14ac:dyDescent="0.2">
      <c r="A6" s="330"/>
      <c r="B6" s="335"/>
      <c r="C6" s="196" t="s">
        <v>122</v>
      </c>
      <c r="D6" s="197">
        <v>0</v>
      </c>
      <c r="E6" s="197">
        <v>0</v>
      </c>
      <c r="F6" s="197">
        <v>0</v>
      </c>
      <c r="G6" s="197">
        <v>57660</v>
      </c>
      <c r="H6" s="198">
        <v>57660</v>
      </c>
      <c r="I6" s="327"/>
      <c r="J6" s="335"/>
      <c r="K6" s="199" t="s">
        <v>170</v>
      </c>
      <c r="L6" s="201">
        <v>0</v>
      </c>
      <c r="M6" s="201">
        <v>0</v>
      </c>
      <c r="N6" s="201">
        <v>0</v>
      </c>
      <c r="O6" s="201">
        <v>0</v>
      </c>
      <c r="P6" s="202">
        <v>0</v>
      </c>
    </row>
    <row r="7" spans="1:16" ht="11.45" customHeight="1" x14ac:dyDescent="0.2">
      <c r="A7" s="330"/>
      <c r="B7" s="335"/>
      <c r="C7" s="203" t="s">
        <v>123</v>
      </c>
      <c r="D7" s="201">
        <v>0</v>
      </c>
      <c r="E7" s="201">
        <v>0</v>
      </c>
      <c r="F7" s="201">
        <v>0</v>
      </c>
      <c r="G7" s="201">
        <v>0</v>
      </c>
      <c r="H7" s="204">
        <v>0</v>
      </c>
      <c r="I7" s="327"/>
      <c r="J7" s="335"/>
      <c r="K7" s="196" t="s">
        <v>302</v>
      </c>
      <c r="L7" s="197">
        <v>0</v>
      </c>
      <c r="M7" s="197">
        <v>0</v>
      </c>
      <c r="N7" s="197">
        <v>0</v>
      </c>
      <c r="O7" s="197">
        <v>0</v>
      </c>
      <c r="P7" s="200">
        <v>0</v>
      </c>
    </row>
    <row r="8" spans="1:16" ht="11.45" customHeight="1" x14ac:dyDescent="0.2">
      <c r="A8" s="330"/>
      <c r="B8" s="336"/>
      <c r="C8" s="205" t="s">
        <v>303</v>
      </c>
      <c r="D8" s="206">
        <v>0</v>
      </c>
      <c r="E8" s="206">
        <v>0</v>
      </c>
      <c r="F8" s="206">
        <v>31959</v>
      </c>
      <c r="G8" s="206">
        <v>57220</v>
      </c>
      <c r="H8" s="207">
        <v>89179</v>
      </c>
      <c r="I8" s="327"/>
      <c r="J8" s="335"/>
      <c r="K8" s="203" t="s">
        <v>304</v>
      </c>
      <c r="L8" s="197">
        <v>305500</v>
      </c>
      <c r="M8" s="197">
        <v>2</v>
      </c>
      <c r="N8" s="197">
        <v>0</v>
      </c>
      <c r="O8" s="197">
        <v>31383</v>
      </c>
      <c r="P8" s="200">
        <v>336883</v>
      </c>
    </row>
    <row r="9" spans="1:16" ht="11.45" customHeight="1" x14ac:dyDescent="0.2">
      <c r="A9" s="330"/>
      <c r="B9" s="317" t="s">
        <v>225</v>
      </c>
      <c r="C9" s="318"/>
      <c r="D9" s="208">
        <v>154722</v>
      </c>
      <c r="E9" s="208">
        <v>1</v>
      </c>
      <c r="F9" s="208">
        <v>41959</v>
      </c>
      <c r="G9" s="208">
        <v>235975</v>
      </c>
      <c r="H9" s="208">
        <v>432656</v>
      </c>
      <c r="I9" s="327"/>
      <c r="J9" s="335"/>
      <c r="K9" s="203" t="s">
        <v>173</v>
      </c>
      <c r="L9" s="201">
        <v>0</v>
      </c>
      <c r="M9" s="201">
        <v>0</v>
      </c>
      <c r="N9" s="201">
        <v>0</v>
      </c>
      <c r="O9" s="201">
        <v>0</v>
      </c>
      <c r="P9" s="202">
        <v>0</v>
      </c>
    </row>
    <row r="10" spans="1:16" ht="11.45" customHeight="1" x14ac:dyDescent="0.2">
      <c r="A10" s="330"/>
      <c r="B10" s="337">
        <v>2</v>
      </c>
      <c r="C10" s="209" t="s">
        <v>305</v>
      </c>
      <c r="D10" s="210">
        <v>451163</v>
      </c>
      <c r="E10" s="210">
        <v>3</v>
      </c>
      <c r="F10" s="210">
        <v>0</v>
      </c>
      <c r="G10" s="210">
        <v>197214</v>
      </c>
      <c r="H10" s="198">
        <v>648377</v>
      </c>
      <c r="I10" s="328"/>
      <c r="J10" s="336"/>
      <c r="K10" s="205" t="s">
        <v>174</v>
      </c>
      <c r="L10" s="206">
        <v>0</v>
      </c>
      <c r="M10" s="206">
        <v>0</v>
      </c>
      <c r="N10" s="206">
        <v>0</v>
      </c>
      <c r="O10" s="206">
        <v>0</v>
      </c>
      <c r="P10" s="211">
        <v>0</v>
      </c>
    </row>
    <row r="11" spans="1:16" ht="11.45" customHeight="1" x14ac:dyDescent="0.2">
      <c r="A11" s="330"/>
      <c r="B11" s="338"/>
      <c r="C11" s="209" t="s">
        <v>306</v>
      </c>
      <c r="D11" s="197">
        <v>0</v>
      </c>
      <c r="E11" s="197">
        <v>0</v>
      </c>
      <c r="F11" s="197">
        <v>32000</v>
      </c>
      <c r="G11" s="197">
        <v>0</v>
      </c>
      <c r="H11" s="198">
        <v>32000</v>
      </c>
      <c r="I11" s="307" t="s">
        <v>307</v>
      </c>
      <c r="J11" s="308"/>
      <c r="K11" s="309"/>
      <c r="L11" s="212">
        <v>466199</v>
      </c>
      <c r="M11" s="212">
        <v>3</v>
      </c>
      <c r="N11" s="212">
        <v>319236</v>
      </c>
      <c r="O11" s="212">
        <v>153383</v>
      </c>
      <c r="P11" s="213">
        <v>938818</v>
      </c>
    </row>
    <row r="12" spans="1:16" ht="11.45" customHeight="1" x14ac:dyDescent="0.2">
      <c r="A12" s="330"/>
      <c r="B12" s="338"/>
      <c r="C12" s="209" t="s">
        <v>308</v>
      </c>
      <c r="D12" s="197">
        <v>0</v>
      </c>
      <c r="E12" s="197">
        <v>0</v>
      </c>
      <c r="F12" s="197">
        <v>0</v>
      </c>
      <c r="G12" s="197">
        <v>10000</v>
      </c>
      <c r="H12" s="198">
        <v>10000</v>
      </c>
      <c r="I12" s="329">
        <v>8</v>
      </c>
      <c r="J12" s="322">
        <v>1</v>
      </c>
      <c r="K12" s="214" t="s">
        <v>309</v>
      </c>
      <c r="L12" s="192">
        <v>435795</v>
      </c>
      <c r="M12" s="192">
        <v>3</v>
      </c>
      <c r="N12" s="192">
        <v>49210</v>
      </c>
      <c r="O12" s="192">
        <v>279265</v>
      </c>
      <c r="P12" s="194">
        <v>764270</v>
      </c>
    </row>
    <row r="13" spans="1:16" ht="11.45" customHeight="1" x14ac:dyDescent="0.2">
      <c r="A13" s="330"/>
      <c r="B13" s="338"/>
      <c r="C13" s="209" t="s">
        <v>128</v>
      </c>
      <c r="D13" s="197">
        <v>771698</v>
      </c>
      <c r="E13" s="197">
        <v>5</v>
      </c>
      <c r="F13" s="197">
        <v>0</v>
      </c>
      <c r="G13" s="197">
        <v>68000</v>
      </c>
      <c r="H13" s="198">
        <v>839698</v>
      </c>
      <c r="I13" s="330"/>
      <c r="J13" s="325"/>
      <c r="K13" s="209" t="s">
        <v>310</v>
      </c>
      <c r="L13" s="197">
        <v>0</v>
      </c>
      <c r="M13" s="197">
        <v>0</v>
      </c>
      <c r="N13" s="197">
        <v>229125</v>
      </c>
      <c r="O13" s="197">
        <v>0</v>
      </c>
      <c r="P13" s="200">
        <v>229125</v>
      </c>
    </row>
    <row r="14" spans="1:16" ht="11.45" customHeight="1" x14ac:dyDescent="0.2">
      <c r="A14" s="330"/>
      <c r="B14" s="339"/>
      <c r="C14" s="215" t="s">
        <v>129</v>
      </c>
      <c r="D14" s="201">
        <v>0</v>
      </c>
      <c r="E14" s="201">
        <v>0</v>
      </c>
      <c r="F14" s="201">
        <v>0</v>
      </c>
      <c r="G14" s="201">
        <v>0</v>
      </c>
      <c r="H14" s="204">
        <v>0</v>
      </c>
      <c r="I14" s="330"/>
      <c r="J14" s="325"/>
      <c r="K14" s="209" t="s">
        <v>311</v>
      </c>
      <c r="L14" s="197">
        <v>0</v>
      </c>
      <c r="M14" s="197">
        <v>0</v>
      </c>
      <c r="N14" s="197">
        <v>0</v>
      </c>
      <c r="O14" s="197">
        <v>0</v>
      </c>
      <c r="P14" s="200">
        <v>0</v>
      </c>
    </row>
    <row r="15" spans="1:16" ht="11.45" customHeight="1" x14ac:dyDescent="0.2">
      <c r="A15" s="331"/>
      <c r="B15" s="317" t="s">
        <v>225</v>
      </c>
      <c r="C15" s="318"/>
      <c r="D15" s="208">
        <v>1222861</v>
      </c>
      <c r="E15" s="208">
        <v>8</v>
      </c>
      <c r="F15" s="208">
        <v>32000</v>
      </c>
      <c r="G15" s="208">
        <v>275214</v>
      </c>
      <c r="H15" s="208">
        <v>1530075</v>
      </c>
      <c r="I15" s="330"/>
      <c r="J15" s="325"/>
      <c r="K15" s="209" t="s">
        <v>312</v>
      </c>
      <c r="L15" s="197">
        <v>0</v>
      </c>
      <c r="M15" s="197">
        <v>0</v>
      </c>
      <c r="N15" s="197">
        <v>0</v>
      </c>
      <c r="O15" s="197">
        <v>0</v>
      </c>
      <c r="P15" s="200">
        <v>0</v>
      </c>
    </row>
    <row r="16" spans="1:16" ht="11.45" customHeight="1" x14ac:dyDescent="0.2">
      <c r="A16" s="307" t="s">
        <v>307</v>
      </c>
      <c r="B16" s="308"/>
      <c r="C16" s="309"/>
      <c r="D16" s="212">
        <v>1377583</v>
      </c>
      <c r="E16" s="212">
        <v>9</v>
      </c>
      <c r="F16" s="212">
        <v>73959</v>
      </c>
      <c r="G16" s="212">
        <v>511189</v>
      </c>
      <c r="H16" s="212">
        <v>1962731</v>
      </c>
      <c r="I16" s="330"/>
      <c r="J16" s="324"/>
      <c r="K16" s="209" t="s">
        <v>313</v>
      </c>
      <c r="L16" s="197">
        <v>0</v>
      </c>
      <c r="M16" s="197">
        <v>0</v>
      </c>
      <c r="N16" s="197">
        <v>0</v>
      </c>
      <c r="O16" s="197">
        <v>0</v>
      </c>
      <c r="P16" s="200">
        <v>0</v>
      </c>
    </row>
    <row r="17" spans="1:16" ht="11.45" customHeight="1" x14ac:dyDescent="0.2">
      <c r="A17" s="329">
        <v>2</v>
      </c>
      <c r="B17" s="340">
        <v>1</v>
      </c>
      <c r="C17" s="199" t="s">
        <v>314</v>
      </c>
      <c r="D17" s="210">
        <v>0</v>
      </c>
      <c r="E17" s="210">
        <v>0</v>
      </c>
      <c r="F17" s="210">
        <v>152750</v>
      </c>
      <c r="G17" s="210">
        <v>20000</v>
      </c>
      <c r="H17" s="216">
        <v>172750</v>
      </c>
      <c r="I17" s="330"/>
      <c r="J17" s="317" t="s">
        <v>225</v>
      </c>
      <c r="K17" s="318"/>
      <c r="L17" s="217">
        <v>435795</v>
      </c>
      <c r="M17" s="217">
        <v>3</v>
      </c>
      <c r="N17" s="217">
        <v>278335</v>
      </c>
      <c r="O17" s="217">
        <v>279265</v>
      </c>
      <c r="P17" s="218">
        <v>993395</v>
      </c>
    </row>
    <row r="18" spans="1:16" ht="11.45" customHeight="1" x14ac:dyDescent="0.2">
      <c r="A18" s="330"/>
      <c r="B18" s="333"/>
      <c r="C18" s="196" t="s">
        <v>315</v>
      </c>
      <c r="D18" s="197">
        <v>0</v>
      </c>
      <c r="E18" s="197">
        <v>0</v>
      </c>
      <c r="F18" s="197">
        <v>56000</v>
      </c>
      <c r="G18" s="197">
        <v>0</v>
      </c>
      <c r="H18" s="198">
        <v>56000</v>
      </c>
      <c r="I18" s="330"/>
      <c r="J18" s="322">
        <v>2</v>
      </c>
      <c r="K18" s="219" t="s">
        <v>316</v>
      </c>
      <c r="L18" s="210">
        <v>302656</v>
      </c>
      <c r="M18" s="210">
        <v>2</v>
      </c>
      <c r="N18" s="210">
        <v>0</v>
      </c>
      <c r="O18" s="210">
        <v>100000</v>
      </c>
      <c r="P18" s="220">
        <v>402656</v>
      </c>
    </row>
    <row r="19" spans="1:16" ht="11.45" customHeight="1" x14ac:dyDescent="0.2">
      <c r="A19" s="330"/>
      <c r="B19" s="333"/>
      <c r="C19" s="196" t="s">
        <v>317</v>
      </c>
      <c r="D19" s="197">
        <v>313450</v>
      </c>
      <c r="E19" s="197">
        <v>2</v>
      </c>
      <c r="F19" s="197">
        <v>385873</v>
      </c>
      <c r="G19" s="197">
        <v>163002</v>
      </c>
      <c r="H19" s="198">
        <v>862325</v>
      </c>
      <c r="I19" s="330"/>
      <c r="J19" s="325"/>
      <c r="K19" s="209" t="s">
        <v>318</v>
      </c>
      <c r="L19" s="197">
        <v>0</v>
      </c>
      <c r="M19" s="197">
        <v>0</v>
      </c>
      <c r="N19" s="197">
        <v>47320</v>
      </c>
      <c r="O19" s="197">
        <v>10680</v>
      </c>
      <c r="P19" s="200">
        <v>58000</v>
      </c>
    </row>
    <row r="20" spans="1:16" ht="11.45" customHeight="1" x14ac:dyDescent="0.2">
      <c r="A20" s="330"/>
      <c r="B20" s="333"/>
      <c r="C20" s="196" t="s">
        <v>319</v>
      </c>
      <c r="D20" s="197">
        <v>143438</v>
      </c>
      <c r="E20" s="197">
        <v>1</v>
      </c>
      <c r="F20" s="197">
        <v>516390</v>
      </c>
      <c r="G20" s="197">
        <v>146395</v>
      </c>
      <c r="H20" s="198">
        <v>806223</v>
      </c>
      <c r="I20" s="330"/>
      <c r="J20" s="324"/>
      <c r="K20" s="215" t="s">
        <v>320</v>
      </c>
      <c r="L20" s="201">
        <v>0</v>
      </c>
      <c r="M20" s="201">
        <v>0</v>
      </c>
      <c r="N20" s="201">
        <v>157783</v>
      </c>
      <c r="O20" s="201">
        <v>157</v>
      </c>
      <c r="P20" s="202">
        <v>157940</v>
      </c>
    </row>
    <row r="21" spans="1:16" ht="11.45" customHeight="1" x14ac:dyDescent="0.2">
      <c r="A21" s="330"/>
      <c r="B21" s="334"/>
      <c r="C21" s="221" t="s">
        <v>267</v>
      </c>
      <c r="D21" s="201">
        <v>145264</v>
      </c>
      <c r="E21" s="201">
        <v>1</v>
      </c>
      <c r="F21" s="206">
        <v>0</v>
      </c>
      <c r="G21" s="206">
        <v>60000</v>
      </c>
      <c r="H21" s="207">
        <v>205264</v>
      </c>
      <c r="I21" s="330"/>
      <c r="J21" s="317" t="s">
        <v>225</v>
      </c>
      <c r="K21" s="318"/>
      <c r="L21" s="217">
        <v>302656</v>
      </c>
      <c r="M21" s="217">
        <v>2</v>
      </c>
      <c r="N21" s="217">
        <v>205103</v>
      </c>
      <c r="O21" s="217">
        <v>110837</v>
      </c>
      <c r="P21" s="218">
        <v>618596</v>
      </c>
    </row>
    <row r="22" spans="1:16" ht="11.45" customHeight="1" x14ac:dyDescent="0.2">
      <c r="A22" s="330"/>
      <c r="B22" s="317" t="s">
        <v>225</v>
      </c>
      <c r="C22" s="318"/>
      <c r="D22" s="217">
        <v>602152</v>
      </c>
      <c r="E22" s="217">
        <v>4</v>
      </c>
      <c r="F22" s="217">
        <v>1111013</v>
      </c>
      <c r="G22" s="217">
        <v>389397</v>
      </c>
      <c r="H22" s="217">
        <v>2102562</v>
      </c>
      <c r="I22" s="330"/>
      <c r="J22" s="332">
        <v>3</v>
      </c>
      <c r="K22" s="222" t="s">
        <v>321</v>
      </c>
      <c r="L22" s="223">
        <v>0</v>
      </c>
      <c r="M22" s="223">
        <v>0</v>
      </c>
      <c r="N22" s="223">
        <v>0</v>
      </c>
      <c r="O22" s="223">
        <v>78866</v>
      </c>
      <c r="P22" s="224">
        <v>78866</v>
      </c>
    </row>
    <row r="23" spans="1:16" ht="11.45" customHeight="1" x14ac:dyDescent="0.2">
      <c r="A23" s="330"/>
      <c r="B23" s="322">
        <v>2</v>
      </c>
      <c r="C23" s="219" t="s">
        <v>322</v>
      </c>
      <c r="D23" s="210">
        <v>611750</v>
      </c>
      <c r="E23" s="210">
        <v>4</v>
      </c>
      <c r="F23" s="210">
        <v>0</v>
      </c>
      <c r="G23" s="210">
        <v>129975</v>
      </c>
      <c r="H23" s="216">
        <v>741725</v>
      </c>
      <c r="I23" s="330"/>
      <c r="J23" s="333"/>
      <c r="K23" s="225" t="s">
        <v>323</v>
      </c>
      <c r="L23" s="226">
        <v>0</v>
      </c>
      <c r="M23" s="226">
        <v>0</v>
      </c>
      <c r="N23" s="226">
        <v>180744</v>
      </c>
      <c r="O23" s="226">
        <v>19000</v>
      </c>
      <c r="P23" s="227">
        <v>199744</v>
      </c>
    </row>
    <row r="24" spans="1:16" ht="11.45" customHeight="1" x14ac:dyDescent="0.2">
      <c r="A24" s="330"/>
      <c r="B24" s="325"/>
      <c r="C24" s="209" t="s">
        <v>324</v>
      </c>
      <c r="D24" s="197">
        <v>290528</v>
      </c>
      <c r="E24" s="197">
        <v>2</v>
      </c>
      <c r="F24" s="197">
        <v>77365</v>
      </c>
      <c r="G24" s="197">
        <v>0</v>
      </c>
      <c r="H24" s="198">
        <v>367893</v>
      </c>
      <c r="I24" s="330"/>
      <c r="J24" s="334"/>
      <c r="K24" s="225" t="s">
        <v>325</v>
      </c>
      <c r="L24" s="226">
        <v>0</v>
      </c>
      <c r="M24" s="226">
        <v>0</v>
      </c>
      <c r="N24" s="226">
        <v>0</v>
      </c>
      <c r="O24" s="226">
        <v>0</v>
      </c>
      <c r="P24" s="227">
        <v>0</v>
      </c>
    </row>
    <row r="25" spans="1:16" ht="11.45" customHeight="1" x14ac:dyDescent="0.2">
      <c r="A25" s="330"/>
      <c r="B25" s="325"/>
      <c r="C25" s="209" t="s">
        <v>326</v>
      </c>
      <c r="D25" s="197">
        <v>611463</v>
      </c>
      <c r="E25" s="197">
        <v>4</v>
      </c>
      <c r="F25" s="197">
        <v>113358</v>
      </c>
      <c r="G25" s="197">
        <v>22000</v>
      </c>
      <c r="H25" s="198">
        <v>746821</v>
      </c>
      <c r="I25" s="331"/>
      <c r="J25" s="317" t="s">
        <v>225</v>
      </c>
      <c r="K25" s="318"/>
      <c r="L25" s="217">
        <v>0</v>
      </c>
      <c r="M25" s="217">
        <v>0</v>
      </c>
      <c r="N25" s="217">
        <v>180744</v>
      </c>
      <c r="O25" s="217">
        <v>97866</v>
      </c>
      <c r="P25" s="218">
        <v>278610</v>
      </c>
    </row>
    <row r="26" spans="1:16" ht="11.45" customHeight="1" x14ac:dyDescent="0.2">
      <c r="A26" s="330"/>
      <c r="B26" s="325"/>
      <c r="C26" s="209" t="s">
        <v>327</v>
      </c>
      <c r="D26" s="197">
        <v>880030</v>
      </c>
      <c r="E26" s="197">
        <v>6</v>
      </c>
      <c r="F26" s="197">
        <v>0</v>
      </c>
      <c r="G26" s="197">
        <v>0</v>
      </c>
      <c r="H26" s="198">
        <v>880030</v>
      </c>
      <c r="I26" s="307" t="s">
        <v>307</v>
      </c>
      <c r="J26" s="308"/>
      <c r="K26" s="309"/>
      <c r="L26" s="228">
        <v>738451</v>
      </c>
      <c r="M26" s="228">
        <v>5</v>
      </c>
      <c r="N26" s="228">
        <v>664182</v>
      </c>
      <c r="O26" s="228">
        <v>487968</v>
      </c>
      <c r="P26" s="229">
        <v>1890601</v>
      </c>
    </row>
    <row r="27" spans="1:16" ht="11.45" customHeight="1" x14ac:dyDescent="0.2">
      <c r="A27" s="330"/>
      <c r="B27" s="324"/>
      <c r="C27" s="209" t="s">
        <v>265</v>
      </c>
      <c r="D27" s="197">
        <v>154723</v>
      </c>
      <c r="E27" s="197">
        <v>1</v>
      </c>
      <c r="F27" s="197">
        <v>195611</v>
      </c>
      <c r="G27" s="197">
        <v>0</v>
      </c>
      <c r="H27" s="198">
        <v>350334</v>
      </c>
      <c r="I27" s="329">
        <v>9</v>
      </c>
      <c r="J27" s="322">
        <v>1</v>
      </c>
      <c r="K27" s="219" t="s">
        <v>328</v>
      </c>
      <c r="L27" s="210">
        <v>0</v>
      </c>
      <c r="M27" s="210">
        <v>0</v>
      </c>
      <c r="N27" s="210">
        <v>0</v>
      </c>
      <c r="O27" s="210">
        <v>96000</v>
      </c>
      <c r="P27" s="220">
        <v>96000</v>
      </c>
    </row>
    <row r="28" spans="1:16" ht="11.45" customHeight="1" x14ac:dyDescent="0.2">
      <c r="A28" s="331"/>
      <c r="B28" s="317" t="s">
        <v>225</v>
      </c>
      <c r="C28" s="318"/>
      <c r="D28" s="217">
        <v>2548494</v>
      </c>
      <c r="E28" s="217">
        <v>17</v>
      </c>
      <c r="F28" s="217">
        <v>386334</v>
      </c>
      <c r="G28" s="217">
        <v>151975</v>
      </c>
      <c r="H28" s="217">
        <v>3086803</v>
      </c>
      <c r="I28" s="330"/>
      <c r="J28" s="325"/>
      <c r="K28" s="209" t="s">
        <v>329</v>
      </c>
      <c r="L28" s="197">
        <v>612596</v>
      </c>
      <c r="M28" s="197">
        <v>4</v>
      </c>
      <c r="N28" s="197">
        <v>61260</v>
      </c>
      <c r="O28" s="197">
        <v>4</v>
      </c>
      <c r="P28" s="200">
        <v>673860</v>
      </c>
    </row>
    <row r="29" spans="1:16" ht="11.45" customHeight="1" x14ac:dyDescent="0.2">
      <c r="A29" s="307" t="s">
        <v>307</v>
      </c>
      <c r="B29" s="308"/>
      <c r="C29" s="309"/>
      <c r="D29" s="212">
        <v>3150646</v>
      </c>
      <c r="E29" s="212">
        <v>21</v>
      </c>
      <c r="F29" s="212">
        <v>1497347</v>
      </c>
      <c r="G29" s="212">
        <v>541372</v>
      </c>
      <c r="H29" s="212">
        <v>5189365</v>
      </c>
      <c r="I29" s="330"/>
      <c r="J29" s="325"/>
      <c r="K29" s="209" t="s">
        <v>330</v>
      </c>
      <c r="L29" s="197">
        <v>0</v>
      </c>
      <c r="M29" s="197">
        <v>0</v>
      </c>
      <c r="N29" s="197">
        <v>0</v>
      </c>
      <c r="O29" s="197">
        <v>0</v>
      </c>
      <c r="P29" s="200">
        <v>0</v>
      </c>
    </row>
    <row r="30" spans="1:16" ht="11.45" customHeight="1" x14ac:dyDescent="0.2">
      <c r="A30" s="329">
        <v>3</v>
      </c>
      <c r="B30" s="322">
        <v>1</v>
      </c>
      <c r="C30" s="230" t="s">
        <v>331</v>
      </c>
      <c r="D30" s="210">
        <v>0</v>
      </c>
      <c r="E30" s="210">
        <v>0</v>
      </c>
      <c r="F30" s="210">
        <v>78443</v>
      </c>
      <c r="G30" s="210">
        <v>54000</v>
      </c>
      <c r="H30" s="216">
        <v>132443</v>
      </c>
      <c r="I30" s="330"/>
      <c r="J30" s="325"/>
      <c r="K30" s="209" t="s">
        <v>332</v>
      </c>
      <c r="L30" s="197">
        <v>0</v>
      </c>
      <c r="M30" s="197">
        <v>0</v>
      </c>
      <c r="N30" s="197">
        <v>0</v>
      </c>
      <c r="O30" s="197">
        <v>38000</v>
      </c>
      <c r="P30" s="200">
        <v>38000</v>
      </c>
    </row>
    <row r="31" spans="1:16" ht="11.45" customHeight="1" x14ac:dyDescent="0.2">
      <c r="A31" s="330"/>
      <c r="B31" s="325"/>
      <c r="C31" s="231" t="s">
        <v>333</v>
      </c>
      <c r="D31" s="197">
        <v>0</v>
      </c>
      <c r="E31" s="197">
        <v>0</v>
      </c>
      <c r="F31" s="197">
        <v>0</v>
      </c>
      <c r="G31" s="197">
        <v>0</v>
      </c>
      <c r="H31" s="198">
        <v>0</v>
      </c>
      <c r="I31" s="330"/>
      <c r="J31" s="325"/>
      <c r="K31" s="209" t="s">
        <v>334</v>
      </c>
      <c r="L31" s="197">
        <v>160699</v>
      </c>
      <c r="M31" s="197">
        <v>1</v>
      </c>
      <c r="N31" s="197">
        <v>28878</v>
      </c>
      <c r="O31" s="197">
        <v>0</v>
      </c>
      <c r="P31" s="200">
        <v>189577</v>
      </c>
    </row>
    <row r="32" spans="1:16" ht="11.45" customHeight="1" x14ac:dyDescent="0.2">
      <c r="A32" s="330"/>
      <c r="B32" s="325"/>
      <c r="C32" s="231" t="s">
        <v>335</v>
      </c>
      <c r="D32" s="197">
        <v>0</v>
      </c>
      <c r="E32" s="197">
        <v>0</v>
      </c>
      <c r="F32" s="197">
        <v>0</v>
      </c>
      <c r="G32" s="197">
        <v>32000</v>
      </c>
      <c r="H32" s="198">
        <v>32000</v>
      </c>
      <c r="I32" s="330"/>
      <c r="J32" s="324"/>
      <c r="K32" s="215" t="s">
        <v>400</v>
      </c>
      <c r="L32" s="201">
        <v>0</v>
      </c>
      <c r="M32" s="201">
        <v>0</v>
      </c>
      <c r="N32" s="201">
        <v>0</v>
      </c>
      <c r="O32" s="201">
        <v>0</v>
      </c>
      <c r="P32" s="202">
        <v>0</v>
      </c>
    </row>
    <row r="33" spans="1:16" ht="11.45" customHeight="1" x14ac:dyDescent="0.2">
      <c r="A33" s="330"/>
      <c r="B33" s="324"/>
      <c r="C33" s="231" t="s">
        <v>336</v>
      </c>
      <c r="D33" s="197">
        <v>964200</v>
      </c>
      <c r="E33" s="197">
        <v>6</v>
      </c>
      <c r="F33" s="197">
        <v>225120</v>
      </c>
      <c r="G33" s="197">
        <v>102000</v>
      </c>
      <c r="H33" s="198">
        <v>1291320</v>
      </c>
      <c r="I33" s="330"/>
      <c r="J33" s="317" t="s">
        <v>225</v>
      </c>
      <c r="K33" s="318"/>
      <c r="L33" s="217">
        <v>773295</v>
      </c>
      <c r="M33" s="217">
        <v>5</v>
      </c>
      <c r="N33" s="217">
        <v>90138</v>
      </c>
      <c r="O33" s="217">
        <v>134004</v>
      </c>
      <c r="P33" s="218">
        <v>997437</v>
      </c>
    </row>
    <row r="34" spans="1:16" s="184" customFormat="1" ht="11.45" customHeight="1" x14ac:dyDescent="0.2">
      <c r="A34" s="330"/>
      <c r="B34" s="317" t="s">
        <v>225</v>
      </c>
      <c r="C34" s="318"/>
      <c r="D34" s="217">
        <v>964200</v>
      </c>
      <c r="E34" s="217">
        <v>6</v>
      </c>
      <c r="F34" s="217">
        <v>303563</v>
      </c>
      <c r="G34" s="217">
        <v>188000</v>
      </c>
      <c r="H34" s="217">
        <v>1455763</v>
      </c>
      <c r="I34" s="330"/>
      <c r="J34" s="322">
        <v>2</v>
      </c>
      <c r="K34" s="219" t="s">
        <v>337</v>
      </c>
      <c r="L34" s="210">
        <v>0</v>
      </c>
      <c r="M34" s="210">
        <v>0</v>
      </c>
      <c r="N34" s="210">
        <v>0</v>
      </c>
      <c r="O34" s="210">
        <v>80000</v>
      </c>
      <c r="P34" s="220">
        <v>80000</v>
      </c>
    </row>
    <row r="35" spans="1:16" ht="11.45" customHeight="1" x14ac:dyDescent="0.2">
      <c r="A35" s="330"/>
      <c r="B35" s="332">
        <v>2</v>
      </c>
      <c r="C35" s="232" t="s">
        <v>338</v>
      </c>
      <c r="D35" s="210">
        <v>296523</v>
      </c>
      <c r="E35" s="210">
        <v>2</v>
      </c>
      <c r="F35" s="210">
        <v>257867</v>
      </c>
      <c r="G35" s="210">
        <v>0</v>
      </c>
      <c r="H35" s="216">
        <v>554390</v>
      </c>
      <c r="I35" s="330"/>
      <c r="J35" s="325"/>
      <c r="K35" s="209" t="s">
        <v>339</v>
      </c>
      <c r="L35" s="197">
        <v>290530</v>
      </c>
      <c r="M35" s="197">
        <v>2</v>
      </c>
      <c r="N35" s="197">
        <v>0</v>
      </c>
      <c r="O35" s="197">
        <v>0</v>
      </c>
      <c r="P35" s="200">
        <v>290530</v>
      </c>
    </row>
    <row r="36" spans="1:16" ht="11.45" customHeight="1" x14ac:dyDescent="0.2">
      <c r="A36" s="330"/>
      <c r="B36" s="333"/>
      <c r="C36" s="233" t="s">
        <v>340</v>
      </c>
      <c r="D36" s="197">
        <v>0</v>
      </c>
      <c r="E36" s="197">
        <v>0</v>
      </c>
      <c r="F36" s="197">
        <v>0</v>
      </c>
      <c r="G36" s="197">
        <v>0</v>
      </c>
      <c r="H36" s="198">
        <v>0</v>
      </c>
      <c r="I36" s="330"/>
      <c r="J36" s="325"/>
      <c r="K36" s="209" t="s">
        <v>341</v>
      </c>
      <c r="L36" s="197">
        <v>0</v>
      </c>
      <c r="M36" s="197">
        <v>0</v>
      </c>
      <c r="N36" s="197">
        <v>0</v>
      </c>
      <c r="O36" s="197">
        <v>0</v>
      </c>
      <c r="P36" s="200">
        <v>0</v>
      </c>
    </row>
    <row r="37" spans="1:16" ht="11.45" customHeight="1" x14ac:dyDescent="0.2">
      <c r="A37" s="330"/>
      <c r="B37" s="333"/>
      <c r="C37" s="233" t="s">
        <v>342</v>
      </c>
      <c r="D37" s="197">
        <v>459254</v>
      </c>
      <c r="E37" s="197">
        <v>3</v>
      </c>
      <c r="F37" s="197">
        <v>419403</v>
      </c>
      <c r="G37" s="197">
        <v>24000</v>
      </c>
      <c r="H37" s="198">
        <v>902657</v>
      </c>
      <c r="I37" s="330"/>
      <c r="J37" s="325"/>
      <c r="K37" s="209" t="s">
        <v>343</v>
      </c>
      <c r="L37" s="197">
        <v>435795</v>
      </c>
      <c r="M37" s="197">
        <v>3</v>
      </c>
      <c r="N37" s="197">
        <v>0</v>
      </c>
      <c r="O37" s="197">
        <v>38000</v>
      </c>
      <c r="P37" s="200">
        <v>473795</v>
      </c>
    </row>
    <row r="38" spans="1:16" ht="11.45" customHeight="1" x14ac:dyDescent="0.2">
      <c r="A38" s="330"/>
      <c r="B38" s="333"/>
      <c r="C38" s="233" t="s">
        <v>344</v>
      </c>
      <c r="D38" s="197">
        <v>0</v>
      </c>
      <c r="E38" s="197">
        <v>0</v>
      </c>
      <c r="F38" s="197">
        <v>0</v>
      </c>
      <c r="G38" s="197">
        <v>41000</v>
      </c>
      <c r="H38" s="198">
        <v>41000</v>
      </c>
      <c r="I38" s="330"/>
      <c r="J38" s="324"/>
      <c r="K38" s="215" t="s">
        <v>345</v>
      </c>
      <c r="L38" s="201">
        <v>1162120</v>
      </c>
      <c r="M38" s="201">
        <v>8</v>
      </c>
      <c r="N38" s="201">
        <v>0</v>
      </c>
      <c r="O38" s="201">
        <v>44000</v>
      </c>
      <c r="P38" s="202">
        <v>1206120</v>
      </c>
    </row>
    <row r="39" spans="1:16" ht="11.45" customHeight="1" x14ac:dyDescent="0.2">
      <c r="A39" s="330"/>
      <c r="B39" s="333"/>
      <c r="C39" s="233" t="s">
        <v>346</v>
      </c>
      <c r="D39" s="197">
        <v>153085</v>
      </c>
      <c r="E39" s="197">
        <v>1</v>
      </c>
      <c r="F39" s="197">
        <v>45925</v>
      </c>
      <c r="G39" s="197">
        <v>0</v>
      </c>
      <c r="H39" s="198">
        <v>199010</v>
      </c>
      <c r="I39" s="330"/>
      <c r="J39" s="317" t="s">
        <v>225</v>
      </c>
      <c r="K39" s="318"/>
      <c r="L39" s="217">
        <v>1888445</v>
      </c>
      <c r="M39" s="217">
        <v>13</v>
      </c>
      <c r="N39" s="217">
        <v>0</v>
      </c>
      <c r="O39" s="217">
        <v>162000</v>
      </c>
      <c r="P39" s="218">
        <v>2050445</v>
      </c>
    </row>
    <row r="40" spans="1:16" ht="11.45" customHeight="1" x14ac:dyDescent="0.2">
      <c r="A40" s="330"/>
      <c r="B40" s="334"/>
      <c r="C40" s="234" t="s">
        <v>148</v>
      </c>
      <c r="D40" s="201">
        <v>305500</v>
      </c>
      <c r="E40" s="201">
        <v>2</v>
      </c>
      <c r="F40" s="201">
        <v>256157</v>
      </c>
      <c r="G40" s="201">
        <v>100406</v>
      </c>
      <c r="H40" s="204">
        <v>662063</v>
      </c>
      <c r="I40" s="330"/>
      <c r="J40" s="322">
        <v>3</v>
      </c>
      <c r="K40" s="219" t="s">
        <v>347</v>
      </c>
      <c r="L40" s="210">
        <v>581060</v>
      </c>
      <c r="M40" s="210">
        <v>4</v>
      </c>
      <c r="N40" s="210">
        <v>0</v>
      </c>
      <c r="O40" s="210">
        <v>311000</v>
      </c>
      <c r="P40" s="220">
        <v>892060</v>
      </c>
    </row>
    <row r="41" spans="1:16" ht="11.45" customHeight="1" x14ac:dyDescent="0.2">
      <c r="A41" s="331"/>
      <c r="B41" s="317" t="s">
        <v>225</v>
      </c>
      <c r="C41" s="318"/>
      <c r="D41" s="217">
        <v>1214362</v>
      </c>
      <c r="E41" s="217">
        <v>8</v>
      </c>
      <c r="F41" s="217">
        <v>979352</v>
      </c>
      <c r="G41" s="217">
        <v>165406</v>
      </c>
      <c r="H41" s="217">
        <v>2359120</v>
      </c>
      <c r="I41" s="330"/>
      <c r="J41" s="325"/>
      <c r="K41" s="209" t="s">
        <v>348</v>
      </c>
      <c r="L41" s="197">
        <v>290530</v>
      </c>
      <c r="M41" s="197">
        <v>2</v>
      </c>
      <c r="N41" s="197">
        <v>0</v>
      </c>
      <c r="O41" s="197">
        <v>104000</v>
      </c>
      <c r="P41" s="200">
        <v>394530</v>
      </c>
    </row>
    <row r="42" spans="1:16" ht="11.45" customHeight="1" x14ac:dyDescent="0.2">
      <c r="A42" s="307" t="s">
        <v>307</v>
      </c>
      <c r="B42" s="308"/>
      <c r="C42" s="309"/>
      <c r="D42" s="212">
        <v>2178562</v>
      </c>
      <c r="E42" s="212">
        <v>14</v>
      </c>
      <c r="F42" s="212">
        <v>1282915</v>
      </c>
      <c r="G42" s="212">
        <v>353406</v>
      </c>
      <c r="H42" s="212">
        <v>3814883</v>
      </c>
      <c r="I42" s="330"/>
      <c r="J42" s="325"/>
      <c r="K42" s="209" t="s">
        <v>349</v>
      </c>
      <c r="L42" s="197">
        <v>150000</v>
      </c>
      <c r="M42" s="197">
        <v>1</v>
      </c>
      <c r="N42" s="197">
        <v>165904</v>
      </c>
      <c r="O42" s="197">
        <v>27000</v>
      </c>
      <c r="P42" s="200">
        <v>342904</v>
      </c>
    </row>
    <row r="43" spans="1:16" ht="11.45" customHeight="1" x14ac:dyDescent="0.2">
      <c r="A43" s="326">
        <v>4</v>
      </c>
      <c r="B43" s="314">
        <v>1</v>
      </c>
      <c r="C43" s="235" t="s">
        <v>350</v>
      </c>
      <c r="D43" s="210">
        <v>0</v>
      </c>
      <c r="E43" s="210">
        <v>0</v>
      </c>
      <c r="F43" s="210">
        <v>0</v>
      </c>
      <c r="G43" s="210">
        <v>44973</v>
      </c>
      <c r="H43" s="216">
        <v>44973</v>
      </c>
      <c r="I43" s="330"/>
      <c r="J43" s="324"/>
      <c r="K43" s="209" t="s">
        <v>198</v>
      </c>
      <c r="L43" s="197">
        <v>0</v>
      </c>
      <c r="M43" s="197">
        <v>0</v>
      </c>
      <c r="N43" s="197">
        <v>216611</v>
      </c>
      <c r="O43" s="197">
        <v>1389</v>
      </c>
      <c r="P43" s="200">
        <v>218000</v>
      </c>
    </row>
    <row r="44" spans="1:16" ht="11.45" customHeight="1" x14ac:dyDescent="0.2">
      <c r="A44" s="327"/>
      <c r="B44" s="315"/>
      <c r="C44" s="236" t="s">
        <v>351</v>
      </c>
      <c r="D44" s="197">
        <v>145265</v>
      </c>
      <c r="E44" s="197">
        <v>1</v>
      </c>
      <c r="F44" s="197">
        <v>3095</v>
      </c>
      <c r="G44" s="197">
        <v>160595</v>
      </c>
      <c r="H44" s="198">
        <v>308955</v>
      </c>
      <c r="I44" s="331"/>
      <c r="J44" s="317" t="s">
        <v>225</v>
      </c>
      <c r="K44" s="318"/>
      <c r="L44" s="217">
        <v>1021590</v>
      </c>
      <c r="M44" s="217">
        <v>7</v>
      </c>
      <c r="N44" s="217">
        <v>382515</v>
      </c>
      <c r="O44" s="217">
        <v>443389</v>
      </c>
      <c r="P44" s="218">
        <v>1847494</v>
      </c>
    </row>
    <row r="45" spans="1:16" ht="11.45" customHeight="1" x14ac:dyDescent="0.2">
      <c r="A45" s="327"/>
      <c r="B45" s="315"/>
      <c r="C45" s="236" t="s">
        <v>352</v>
      </c>
      <c r="D45" s="237">
        <v>0</v>
      </c>
      <c r="E45" s="237">
        <v>0</v>
      </c>
      <c r="F45" s="237">
        <v>0</v>
      </c>
      <c r="G45" s="237">
        <v>71000</v>
      </c>
      <c r="H45" s="238">
        <v>71000</v>
      </c>
      <c r="I45" s="307" t="s">
        <v>307</v>
      </c>
      <c r="J45" s="308"/>
      <c r="K45" s="309"/>
      <c r="L45" s="212">
        <v>3683330</v>
      </c>
      <c r="M45" s="212">
        <v>25</v>
      </c>
      <c r="N45" s="212">
        <v>472653</v>
      </c>
      <c r="O45" s="212">
        <v>739393</v>
      </c>
      <c r="P45" s="213">
        <v>4895376</v>
      </c>
    </row>
    <row r="46" spans="1:16" ht="11.45" customHeight="1" x14ac:dyDescent="0.2">
      <c r="A46" s="327"/>
      <c r="B46" s="315"/>
      <c r="C46" s="219" t="s">
        <v>401</v>
      </c>
      <c r="D46" s="210">
        <v>0</v>
      </c>
      <c r="E46" s="210">
        <v>0</v>
      </c>
      <c r="F46" s="210">
        <v>0</v>
      </c>
      <c r="G46" s="210">
        <v>120000</v>
      </c>
      <c r="H46" s="216">
        <v>120000</v>
      </c>
      <c r="I46" s="319">
        <v>10</v>
      </c>
      <c r="J46" s="322">
        <v>1</v>
      </c>
      <c r="K46" s="219" t="s">
        <v>248</v>
      </c>
      <c r="L46" s="210">
        <v>0</v>
      </c>
      <c r="M46" s="210">
        <v>0</v>
      </c>
      <c r="N46" s="210">
        <v>174317</v>
      </c>
      <c r="O46" s="210">
        <v>49455</v>
      </c>
      <c r="P46" s="220">
        <v>223772</v>
      </c>
    </row>
    <row r="47" spans="1:16" ht="11.45" customHeight="1" x14ac:dyDescent="0.2">
      <c r="A47" s="327"/>
      <c r="B47" s="315"/>
      <c r="C47" s="209" t="s">
        <v>353</v>
      </c>
      <c r="D47" s="197">
        <v>143437</v>
      </c>
      <c r="E47" s="197">
        <v>1</v>
      </c>
      <c r="F47" s="197">
        <v>101854</v>
      </c>
      <c r="G47" s="197">
        <v>0</v>
      </c>
      <c r="H47" s="198">
        <v>245291</v>
      </c>
      <c r="I47" s="320"/>
      <c r="J47" s="323"/>
      <c r="K47" s="209" t="s">
        <v>354</v>
      </c>
      <c r="L47" s="197">
        <v>152749</v>
      </c>
      <c r="M47" s="197">
        <v>1</v>
      </c>
      <c r="N47" s="197">
        <v>325256</v>
      </c>
      <c r="O47" s="197">
        <v>51000</v>
      </c>
      <c r="P47" s="200">
        <v>529005</v>
      </c>
    </row>
    <row r="48" spans="1:16" ht="11.45" customHeight="1" x14ac:dyDescent="0.2">
      <c r="A48" s="328"/>
      <c r="B48" s="316"/>
      <c r="C48" s="215" t="s">
        <v>355</v>
      </c>
      <c r="D48" s="201">
        <v>0</v>
      </c>
      <c r="E48" s="201">
        <v>0</v>
      </c>
      <c r="F48" s="201">
        <v>0</v>
      </c>
      <c r="G48" s="201">
        <v>433514</v>
      </c>
      <c r="H48" s="204">
        <v>433514</v>
      </c>
      <c r="I48" s="320"/>
      <c r="J48" s="323"/>
      <c r="K48" s="209" t="s">
        <v>356</v>
      </c>
      <c r="L48" s="197">
        <v>290530</v>
      </c>
      <c r="M48" s="197">
        <v>2</v>
      </c>
      <c r="N48" s="197">
        <v>232432</v>
      </c>
      <c r="O48" s="197">
        <v>0</v>
      </c>
      <c r="P48" s="200">
        <v>522962</v>
      </c>
    </row>
    <row r="49" spans="1:16" ht="11.45" customHeight="1" x14ac:dyDescent="0.2">
      <c r="A49" s="307" t="s">
        <v>307</v>
      </c>
      <c r="B49" s="308"/>
      <c r="C49" s="309"/>
      <c r="D49" s="228">
        <v>288702</v>
      </c>
      <c r="E49" s="228">
        <v>2</v>
      </c>
      <c r="F49" s="228">
        <v>104949</v>
      </c>
      <c r="G49" s="228">
        <v>830082</v>
      </c>
      <c r="H49" s="229">
        <v>1223733</v>
      </c>
      <c r="I49" s="320"/>
      <c r="J49" s="323"/>
      <c r="K49" s="219" t="s">
        <v>357</v>
      </c>
      <c r="L49" s="210">
        <v>0</v>
      </c>
      <c r="M49" s="210">
        <v>0</v>
      </c>
      <c r="N49" s="210">
        <v>106925</v>
      </c>
      <c r="O49" s="210">
        <v>31000</v>
      </c>
      <c r="P49" s="220">
        <v>137925</v>
      </c>
    </row>
    <row r="50" spans="1:16" ht="11.45" customHeight="1" x14ac:dyDescent="0.2">
      <c r="A50" s="329">
        <v>5</v>
      </c>
      <c r="B50" s="322">
        <v>1</v>
      </c>
      <c r="C50" s="209" t="s">
        <v>358</v>
      </c>
      <c r="D50" s="197">
        <v>0</v>
      </c>
      <c r="E50" s="197">
        <v>0</v>
      </c>
      <c r="F50" s="197">
        <v>59937</v>
      </c>
      <c r="G50" s="197">
        <v>20008</v>
      </c>
      <c r="H50" s="198">
        <v>79945</v>
      </c>
      <c r="I50" s="320"/>
      <c r="J50" s="323"/>
      <c r="K50" s="209" t="s">
        <v>359</v>
      </c>
      <c r="L50" s="197">
        <v>145265</v>
      </c>
      <c r="M50" s="197">
        <v>1</v>
      </c>
      <c r="N50" s="197">
        <v>188851</v>
      </c>
      <c r="O50" s="197">
        <v>0</v>
      </c>
      <c r="P50" s="200">
        <v>334116</v>
      </c>
    </row>
    <row r="51" spans="1:16" ht="11.45" customHeight="1" x14ac:dyDescent="0.2">
      <c r="A51" s="330"/>
      <c r="B51" s="323"/>
      <c r="C51" s="209" t="s">
        <v>360</v>
      </c>
      <c r="D51" s="197">
        <v>300367</v>
      </c>
      <c r="E51" s="197">
        <v>2</v>
      </c>
      <c r="F51" s="197">
        <v>291976</v>
      </c>
      <c r="G51" s="197">
        <v>14000</v>
      </c>
      <c r="H51" s="198">
        <v>606343</v>
      </c>
      <c r="I51" s="320"/>
      <c r="J51" s="323"/>
      <c r="K51" s="209" t="s">
        <v>361</v>
      </c>
      <c r="L51" s="197">
        <v>1004059</v>
      </c>
      <c r="M51" s="197">
        <v>7</v>
      </c>
      <c r="N51" s="197">
        <v>771573</v>
      </c>
      <c r="O51" s="197">
        <v>163057</v>
      </c>
      <c r="P51" s="200">
        <v>1938689</v>
      </c>
    </row>
    <row r="52" spans="1:16" ht="11.45" customHeight="1" x14ac:dyDescent="0.2">
      <c r="A52" s="330"/>
      <c r="B52" s="323"/>
      <c r="C52" s="209" t="s">
        <v>362</v>
      </c>
      <c r="D52" s="197">
        <v>0</v>
      </c>
      <c r="E52" s="197">
        <v>0</v>
      </c>
      <c r="F52" s="197">
        <v>0</v>
      </c>
      <c r="G52" s="197">
        <v>0</v>
      </c>
      <c r="H52" s="198">
        <v>0</v>
      </c>
      <c r="I52" s="320"/>
      <c r="J52" s="323"/>
      <c r="K52" s="209" t="s">
        <v>363</v>
      </c>
      <c r="L52" s="197">
        <v>0</v>
      </c>
      <c r="M52" s="197">
        <v>0</v>
      </c>
      <c r="N52" s="197">
        <v>141617</v>
      </c>
      <c r="O52" s="197">
        <v>0</v>
      </c>
      <c r="P52" s="200">
        <v>141617</v>
      </c>
    </row>
    <row r="53" spans="1:16" ht="11.45" customHeight="1" x14ac:dyDescent="0.2">
      <c r="A53" s="330"/>
      <c r="B53" s="324"/>
      <c r="C53" s="215" t="s">
        <v>364</v>
      </c>
      <c r="D53" s="201">
        <v>0</v>
      </c>
      <c r="E53" s="201">
        <v>0</v>
      </c>
      <c r="F53" s="201">
        <v>0</v>
      </c>
      <c r="G53" s="201">
        <v>0</v>
      </c>
      <c r="H53" s="204">
        <v>0</v>
      </c>
      <c r="I53" s="321"/>
      <c r="J53" s="324"/>
      <c r="K53" s="215" t="s">
        <v>240</v>
      </c>
      <c r="L53" s="201">
        <v>0</v>
      </c>
      <c r="M53" s="201">
        <v>0</v>
      </c>
      <c r="N53" s="201">
        <v>217897</v>
      </c>
      <c r="O53" s="201">
        <v>0</v>
      </c>
      <c r="P53" s="202">
        <v>217897</v>
      </c>
    </row>
    <row r="54" spans="1:16" ht="11.45" customHeight="1" x14ac:dyDescent="0.2">
      <c r="A54" s="330"/>
      <c r="B54" s="317" t="s">
        <v>225</v>
      </c>
      <c r="C54" s="318"/>
      <c r="D54" s="217">
        <v>300367</v>
      </c>
      <c r="E54" s="217">
        <v>2</v>
      </c>
      <c r="F54" s="217">
        <v>351913</v>
      </c>
      <c r="G54" s="217">
        <v>34008</v>
      </c>
      <c r="H54" s="217">
        <v>686288</v>
      </c>
      <c r="I54" s="307" t="s">
        <v>307</v>
      </c>
      <c r="J54" s="308"/>
      <c r="K54" s="309"/>
      <c r="L54" s="228">
        <v>1592603</v>
      </c>
      <c r="M54" s="228">
        <v>11</v>
      </c>
      <c r="N54" s="239">
        <v>2158868</v>
      </c>
      <c r="O54" s="239">
        <v>294512</v>
      </c>
      <c r="P54" s="240">
        <v>4045983</v>
      </c>
    </row>
    <row r="55" spans="1:16" ht="11.45" customHeight="1" x14ac:dyDescent="0.2">
      <c r="A55" s="330"/>
      <c r="B55" s="322">
        <v>2</v>
      </c>
      <c r="C55" s="199" t="s">
        <v>365</v>
      </c>
      <c r="D55" s="210">
        <v>303335</v>
      </c>
      <c r="E55" s="210">
        <v>2</v>
      </c>
      <c r="F55" s="210">
        <v>445525</v>
      </c>
      <c r="G55" s="210">
        <v>40000</v>
      </c>
      <c r="H55" s="216">
        <v>788860</v>
      </c>
      <c r="I55" s="326">
        <v>11</v>
      </c>
      <c r="J55" s="314">
        <v>1</v>
      </c>
      <c r="K55" s="219" t="s">
        <v>238</v>
      </c>
      <c r="L55" s="210">
        <v>0</v>
      </c>
      <c r="M55" s="210">
        <v>0</v>
      </c>
      <c r="N55" s="210">
        <v>0</v>
      </c>
      <c r="O55" s="210">
        <v>38976</v>
      </c>
      <c r="P55" s="220">
        <v>38976</v>
      </c>
    </row>
    <row r="56" spans="1:16" ht="11.45" customHeight="1" x14ac:dyDescent="0.2">
      <c r="A56" s="330"/>
      <c r="B56" s="323"/>
      <c r="C56" s="196" t="s">
        <v>366</v>
      </c>
      <c r="D56" s="197">
        <v>160699</v>
      </c>
      <c r="E56" s="197">
        <v>1</v>
      </c>
      <c r="F56" s="197">
        <v>0</v>
      </c>
      <c r="G56" s="197">
        <v>89000</v>
      </c>
      <c r="H56" s="198">
        <v>249699</v>
      </c>
      <c r="I56" s="327"/>
      <c r="J56" s="315"/>
      <c r="K56" s="209" t="s">
        <v>367</v>
      </c>
      <c r="L56" s="197">
        <v>0</v>
      </c>
      <c r="M56" s="197">
        <v>0</v>
      </c>
      <c r="N56" s="197">
        <v>15320</v>
      </c>
      <c r="O56" s="197">
        <v>215030</v>
      </c>
      <c r="P56" s="200">
        <v>230350</v>
      </c>
    </row>
    <row r="57" spans="1:16" ht="11.45" customHeight="1" x14ac:dyDescent="0.2">
      <c r="A57" s="330"/>
      <c r="B57" s="323"/>
      <c r="C57" s="196" t="s">
        <v>368</v>
      </c>
      <c r="D57" s="197">
        <v>0</v>
      </c>
      <c r="E57" s="197">
        <v>0</v>
      </c>
      <c r="F57" s="197">
        <v>125957</v>
      </c>
      <c r="G57" s="197">
        <v>0</v>
      </c>
      <c r="H57" s="198">
        <v>125957</v>
      </c>
      <c r="I57" s="327"/>
      <c r="J57" s="315"/>
      <c r="K57" s="241" t="s">
        <v>402</v>
      </c>
      <c r="L57" s="237">
        <v>0</v>
      </c>
      <c r="M57" s="237">
        <v>0</v>
      </c>
      <c r="N57" s="237">
        <v>0</v>
      </c>
      <c r="O57" s="237">
        <v>0</v>
      </c>
      <c r="P57" s="238">
        <v>0</v>
      </c>
    </row>
    <row r="58" spans="1:16" ht="11.45" customHeight="1" x14ac:dyDescent="0.2">
      <c r="A58" s="330"/>
      <c r="B58" s="324"/>
      <c r="C58" s="215" t="s">
        <v>160</v>
      </c>
      <c r="D58" s="201">
        <v>286876</v>
      </c>
      <c r="E58" s="201">
        <v>2</v>
      </c>
      <c r="F58" s="201">
        <v>0</v>
      </c>
      <c r="G58" s="201">
        <v>20000</v>
      </c>
      <c r="H58" s="204">
        <v>306876</v>
      </c>
      <c r="I58" s="327"/>
      <c r="J58" s="315"/>
      <c r="K58" s="242" t="s">
        <v>369</v>
      </c>
      <c r="L58" s="210">
        <v>721925</v>
      </c>
      <c r="M58" s="210">
        <v>5</v>
      </c>
      <c r="N58" s="210">
        <v>0</v>
      </c>
      <c r="O58" s="210">
        <v>50000</v>
      </c>
      <c r="P58" s="220">
        <v>771925</v>
      </c>
    </row>
    <row r="59" spans="1:16" ht="11.45" customHeight="1" x14ac:dyDescent="0.2">
      <c r="A59" s="331"/>
      <c r="B59" s="317" t="s">
        <v>225</v>
      </c>
      <c r="C59" s="318"/>
      <c r="D59" s="217">
        <v>750910</v>
      </c>
      <c r="E59" s="217">
        <v>5</v>
      </c>
      <c r="F59" s="217">
        <v>571482</v>
      </c>
      <c r="G59" s="217">
        <v>149000</v>
      </c>
      <c r="H59" s="217">
        <v>1471392</v>
      </c>
      <c r="I59" s="327"/>
      <c r="J59" s="315"/>
      <c r="K59" s="243" t="s">
        <v>370</v>
      </c>
      <c r="L59" s="197">
        <v>0</v>
      </c>
      <c r="M59" s="197">
        <v>0</v>
      </c>
      <c r="N59" s="197">
        <v>367392</v>
      </c>
      <c r="O59" s="197">
        <v>71011</v>
      </c>
      <c r="P59" s="200">
        <v>438403</v>
      </c>
    </row>
    <row r="60" spans="1:16" ht="11.45" customHeight="1" x14ac:dyDescent="0.2">
      <c r="A60" s="307" t="s">
        <v>307</v>
      </c>
      <c r="B60" s="308"/>
      <c r="C60" s="309"/>
      <c r="D60" s="212">
        <v>1051277</v>
      </c>
      <c r="E60" s="212">
        <v>7</v>
      </c>
      <c r="F60" s="212">
        <v>923395</v>
      </c>
      <c r="G60" s="212">
        <v>183008</v>
      </c>
      <c r="H60" s="212">
        <v>2157680</v>
      </c>
      <c r="I60" s="328"/>
      <c r="J60" s="316"/>
      <c r="K60" s="244" t="s">
        <v>371</v>
      </c>
      <c r="L60" s="201">
        <v>0</v>
      </c>
      <c r="M60" s="201">
        <v>0</v>
      </c>
      <c r="N60" s="201">
        <v>482853</v>
      </c>
      <c r="O60" s="201">
        <v>0</v>
      </c>
      <c r="P60" s="202">
        <v>482853</v>
      </c>
    </row>
    <row r="61" spans="1:16" ht="11.45" customHeight="1" x14ac:dyDescent="0.2">
      <c r="A61" s="319">
        <v>6</v>
      </c>
      <c r="B61" s="322">
        <v>1</v>
      </c>
      <c r="C61" s="219" t="s">
        <v>372</v>
      </c>
      <c r="D61" s="210">
        <v>0</v>
      </c>
      <c r="E61" s="210">
        <v>0</v>
      </c>
      <c r="F61" s="210">
        <v>23600</v>
      </c>
      <c r="G61" s="210">
        <v>0</v>
      </c>
      <c r="H61" s="216">
        <v>23600</v>
      </c>
      <c r="I61" s="307" t="s">
        <v>307</v>
      </c>
      <c r="J61" s="308"/>
      <c r="K61" s="309"/>
      <c r="L61" s="228">
        <v>721925</v>
      </c>
      <c r="M61" s="228">
        <v>5</v>
      </c>
      <c r="N61" s="228">
        <v>865565</v>
      </c>
      <c r="O61" s="228">
        <v>375017</v>
      </c>
      <c r="P61" s="229">
        <v>1962507</v>
      </c>
    </row>
    <row r="62" spans="1:16" ht="11.45" customHeight="1" x14ac:dyDescent="0.2">
      <c r="A62" s="320"/>
      <c r="B62" s="323"/>
      <c r="C62" s="209" t="s">
        <v>373</v>
      </c>
      <c r="D62" s="197">
        <v>0</v>
      </c>
      <c r="E62" s="197">
        <v>0</v>
      </c>
      <c r="F62" s="197">
        <v>0</v>
      </c>
      <c r="G62" s="197">
        <v>0</v>
      </c>
      <c r="H62" s="198">
        <v>0</v>
      </c>
      <c r="I62" s="319">
        <v>12</v>
      </c>
      <c r="J62" s="322">
        <v>1</v>
      </c>
      <c r="K62" s="209" t="s">
        <v>399</v>
      </c>
      <c r="L62" s="197">
        <v>0</v>
      </c>
      <c r="M62" s="197">
        <v>0</v>
      </c>
      <c r="N62" s="197">
        <v>0</v>
      </c>
      <c r="O62" s="197">
        <v>0</v>
      </c>
      <c r="P62" s="200">
        <v>0</v>
      </c>
    </row>
    <row r="63" spans="1:16" ht="11.45" customHeight="1" x14ac:dyDescent="0.2">
      <c r="A63" s="320"/>
      <c r="B63" s="323"/>
      <c r="C63" s="209" t="s">
        <v>374</v>
      </c>
      <c r="D63" s="197">
        <v>0</v>
      </c>
      <c r="E63" s="197">
        <v>0</v>
      </c>
      <c r="F63" s="197">
        <v>126928</v>
      </c>
      <c r="G63" s="197">
        <v>44000</v>
      </c>
      <c r="H63" s="198">
        <v>170928</v>
      </c>
      <c r="I63" s="320"/>
      <c r="J63" s="323"/>
      <c r="K63" s="209" t="s">
        <v>375</v>
      </c>
      <c r="L63" s="197">
        <v>0</v>
      </c>
      <c r="M63" s="197">
        <v>0</v>
      </c>
      <c r="N63" s="197">
        <v>0</v>
      </c>
      <c r="O63" s="197">
        <v>0</v>
      </c>
      <c r="P63" s="200">
        <v>0</v>
      </c>
    </row>
    <row r="64" spans="1:16" ht="11.45" customHeight="1" x14ac:dyDescent="0.2">
      <c r="A64" s="320"/>
      <c r="B64" s="323"/>
      <c r="C64" s="209" t="s">
        <v>376</v>
      </c>
      <c r="D64" s="197">
        <v>0</v>
      </c>
      <c r="E64" s="197">
        <v>0</v>
      </c>
      <c r="F64" s="197">
        <v>20000</v>
      </c>
      <c r="G64" s="197">
        <v>30000</v>
      </c>
      <c r="H64" s="198">
        <v>50000</v>
      </c>
      <c r="I64" s="320"/>
      <c r="J64" s="323"/>
      <c r="K64" s="219" t="s">
        <v>377</v>
      </c>
      <c r="L64" s="210">
        <v>0</v>
      </c>
      <c r="M64" s="210">
        <v>0</v>
      </c>
      <c r="N64" s="210">
        <v>0</v>
      </c>
      <c r="O64" s="210">
        <v>0</v>
      </c>
      <c r="P64" s="220">
        <v>0</v>
      </c>
    </row>
    <row r="65" spans="1:16" ht="11.45" customHeight="1" x14ac:dyDescent="0.2">
      <c r="A65" s="320"/>
      <c r="B65" s="323"/>
      <c r="C65" s="209" t="s">
        <v>378</v>
      </c>
      <c r="D65" s="197">
        <v>0</v>
      </c>
      <c r="E65" s="197">
        <v>0</v>
      </c>
      <c r="F65" s="197">
        <v>22000</v>
      </c>
      <c r="G65" s="197">
        <v>11000</v>
      </c>
      <c r="H65" s="198">
        <v>33000</v>
      </c>
      <c r="I65" s="320"/>
      <c r="J65" s="323"/>
      <c r="K65" s="209" t="s">
        <v>379</v>
      </c>
      <c r="L65" s="197">
        <v>0</v>
      </c>
      <c r="M65" s="197">
        <v>0</v>
      </c>
      <c r="N65" s="197">
        <v>0</v>
      </c>
      <c r="O65" s="197">
        <v>39000</v>
      </c>
      <c r="P65" s="200">
        <v>39000</v>
      </c>
    </row>
    <row r="66" spans="1:16" ht="11.45" customHeight="1" x14ac:dyDescent="0.2">
      <c r="A66" s="320"/>
      <c r="B66" s="323"/>
      <c r="C66" s="219" t="s">
        <v>380</v>
      </c>
      <c r="D66" s="210">
        <v>600050</v>
      </c>
      <c r="E66" s="210">
        <v>4</v>
      </c>
      <c r="F66" s="210">
        <v>308072</v>
      </c>
      <c r="G66" s="210">
        <v>80000</v>
      </c>
      <c r="H66" s="216">
        <v>988122</v>
      </c>
      <c r="I66" s="321"/>
      <c r="J66" s="324"/>
      <c r="K66" s="215" t="s">
        <v>381</v>
      </c>
      <c r="L66" s="201">
        <v>0</v>
      </c>
      <c r="M66" s="201">
        <v>0</v>
      </c>
      <c r="N66" s="201">
        <v>52700</v>
      </c>
      <c r="O66" s="201">
        <v>10169</v>
      </c>
      <c r="P66" s="202">
        <v>62869</v>
      </c>
    </row>
    <row r="67" spans="1:16" ht="11.45" customHeight="1" thickBot="1" x14ac:dyDescent="0.25">
      <c r="A67" s="321"/>
      <c r="B67" s="324"/>
      <c r="C67" s="209" t="s">
        <v>382</v>
      </c>
      <c r="D67" s="197">
        <v>0</v>
      </c>
      <c r="E67" s="197">
        <v>0</v>
      </c>
      <c r="F67" s="197">
        <v>0</v>
      </c>
      <c r="G67" s="197">
        <v>0</v>
      </c>
      <c r="H67" s="198">
        <v>0</v>
      </c>
      <c r="I67" s="307" t="s">
        <v>307</v>
      </c>
      <c r="J67" s="308"/>
      <c r="K67" s="309"/>
      <c r="L67" s="245">
        <v>0</v>
      </c>
      <c r="M67" s="245">
        <v>0</v>
      </c>
      <c r="N67" s="245">
        <v>52700</v>
      </c>
      <c r="O67" s="245">
        <v>49169</v>
      </c>
      <c r="P67" s="246">
        <v>101869</v>
      </c>
    </row>
    <row r="68" spans="1:16" ht="11.45" customHeight="1" thickTop="1" x14ac:dyDescent="0.2">
      <c r="A68" s="307" t="s">
        <v>307</v>
      </c>
      <c r="B68" s="308"/>
      <c r="C68" s="309"/>
      <c r="D68" s="228">
        <v>600050</v>
      </c>
      <c r="E68" s="228">
        <v>4</v>
      </c>
      <c r="F68" s="228">
        <v>500600</v>
      </c>
      <c r="G68" s="228">
        <v>165000</v>
      </c>
      <c r="H68" s="229">
        <v>1265650</v>
      </c>
      <c r="I68" s="310" t="s">
        <v>383</v>
      </c>
      <c r="J68" s="311"/>
      <c r="K68" s="312"/>
      <c r="L68" s="247">
        <v>15849328</v>
      </c>
      <c r="M68" s="247">
        <v>106</v>
      </c>
      <c r="N68" s="247">
        <v>8916369</v>
      </c>
      <c r="O68" s="247">
        <v>4683499</v>
      </c>
      <c r="P68" s="248">
        <v>29449196</v>
      </c>
    </row>
    <row r="69" spans="1:16" ht="11.1" customHeight="1" x14ac:dyDescent="0.2">
      <c r="A69" s="249"/>
      <c r="B69" s="249"/>
      <c r="C69" s="250"/>
      <c r="D69" s="249"/>
      <c r="E69" s="249"/>
      <c r="F69" s="249"/>
      <c r="G69" s="249"/>
      <c r="H69" s="249"/>
      <c r="I69" s="195"/>
      <c r="J69" s="195"/>
    </row>
    <row r="70" spans="1:16" ht="11.1" customHeight="1" x14ac:dyDescent="0.2">
      <c r="A70" s="195"/>
      <c r="B70" s="195"/>
      <c r="I70" s="313"/>
      <c r="J70" s="313"/>
      <c r="K70" s="313"/>
      <c r="L70" s="313"/>
      <c r="M70" s="313"/>
      <c r="N70" s="313"/>
      <c r="O70" s="313"/>
      <c r="P70" s="313"/>
    </row>
    <row r="71" spans="1:16" ht="11.1" customHeight="1" x14ac:dyDescent="0.2">
      <c r="A71" s="195"/>
      <c r="B71" s="195"/>
    </row>
    <row r="72" spans="1:16" ht="11.1" customHeight="1" x14ac:dyDescent="0.2">
      <c r="A72" s="195"/>
      <c r="B72" s="195"/>
    </row>
    <row r="73" spans="1:16" ht="11.1" customHeight="1" x14ac:dyDescent="0.2">
      <c r="A73" s="195"/>
      <c r="B73" s="195"/>
    </row>
    <row r="74" spans="1:16" ht="11.1" customHeight="1" x14ac:dyDescent="0.2">
      <c r="A74" s="195"/>
      <c r="B74" s="195"/>
    </row>
    <row r="75" spans="1:16" ht="11.1" customHeight="1" x14ac:dyDescent="0.2">
      <c r="A75" s="195"/>
      <c r="B75" s="195"/>
    </row>
    <row r="76" spans="1:16" ht="11.1" customHeight="1" x14ac:dyDescent="0.2">
      <c r="A76" s="195"/>
      <c r="B76" s="195"/>
    </row>
    <row r="77" spans="1:16" ht="11.1" customHeight="1" x14ac:dyDescent="0.2">
      <c r="A77" s="195"/>
      <c r="B77" s="195"/>
    </row>
    <row r="78" spans="1:16" ht="11.1" customHeight="1" x14ac:dyDescent="0.2">
      <c r="D78" s="252"/>
      <c r="E78" s="252"/>
      <c r="F78" s="252"/>
      <c r="G78" s="252"/>
      <c r="H78" s="252"/>
    </row>
    <row r="79" spans="1:16" ht="11.1" customHeight="1" x14ac:dyDescent="0.2">
      <c r="D79" s="252"/>
      <c r="E79" s="252"/>
      <c r="F79" s="252"/>
      <c r="G79" s="252"/>
      <c r="H79" s="252"/>
    </row>
    <row r="80" spans="1:16" ht="11.1" customHeight="1" x14ac:dyDescent="0.2">
      <c r="D80" s="252"/>
      <c r="E80" s="252"/>
      <c r="F80" s="252"/>
      <c r="G80" s="252"/>
      <c r="H80" s="252"/>
    </row>
    <row r="81" spans="3:16" ht="11.1" customHeight="1" x14ac:dyDescent="0.2">
      <c r="D81" s="252"/>
      <c r="E81" s="252"/>
      <c r="F81" s="252"/>
      <c r="G81" s="252"/>
      <c r="H81" s="252"/>
    </row>
    <row r="82" spans="3:16" ht="11.1" customHeight="1" x14ac:dyDescent="0.2">
      <c r="D82" s="252"/>
      <c r="E82" s="252"/>
      <c r="F82" s="252"/>
      <c r="G82" s="252"/>
      <c r="H82" s="252"/>
    </row>
    <row r="83" spans="3:16" ht="11.1" customHeight="1" x14ac:dyDescent="0.2">
      <c r="D83" s="252"/>
      <c r="E83" s="252"/>
      <c r="F83" s="252"/>
      <c r="G83" s="252"/>
      <c r="H83" s="252"/>
    </row>
    <row r="84" spans="3:16" s="252" customFormat="1" ht="11.1" customHeight="1" x14ac:dyDescent="0.2">
      <c r="C84" s="251"/>
      <c r="K84" s="251"/>
      <c r="L84" s="195"/>
      <c r="M84" s="195"/>
      <c r="N84" s="195"/>
      <c r="O84" s="195"/>
      <c r="P84" s="195"/>
    </row>
    <row r="85" spans="3:16" s="252" customFormat="1" ht="11.1" customHeight="1" x14ac:dyDescent="0.2">
      <c r="C85" s="251"/>
      <c r="K85" s="251"/>
      <c r="L85" s="195"/>
      <c r="M85" s="195"/>
      <c r="N85" s="195"/>
      <c r="O85" s="195"/>
      <c r="P85" s="195"/>
    </row>
    <row r="86" spans="3:16" s="252" customFormat="1" ht="11.1" customHeight="1" x14ac:dyDescent="0.2">
      <c r="C86" s="251"/>
      <c r="K86" s="251"/>
      <c r="L86" s="195"/>
      <c r="M86" s="195"/>
      <c r="N86" s="195"/>
      <c r="O86" s="195"/>
      <c r="P86" s="195"/>
    </row>
    <row r="87" spans="3:16" s="252" customFormat="1" ht="11.1" customHeight="1" x14ac:dyDescent="0.2">
      <c r="C87" s="251"/>
      <c r="K87" s="251"/>
      <c r="L87" s="195"/>
      <c r="M87" s="195"/>
      <c r="N87" s="195"/>
      <c r="O87" s="195"/>
      <c r="P87" s="195"/>
    </row>
    <row r="88" spans="3:16" s="252" customFormat="1" ht="11.1" customHeight="1" x14ac:dyDescent="0.2">
      <c r="C88" s="251"/>
      <c r="K88" s="251"/>
      <c r="L88" s="195"/>
      <c r="M88" s="195"/>
      <c r="N88" s="195"/>
      <c r="O88" s="195"/>
      <c r="P88" s="195"/>
    </row>
    <row r="89" spans="3:16" s="252" customFormat="1" ht="11.1" customHeight="1" x14ac:dyDescent="0.2">
      <c r="C89" s="251"/>
      <c r="K89" s="251"/>
      <c r="L89" s="195"/>
      <c r="M89" s="195"/>
      <c r="N89" s="195"/>
      <c r="O89" s="195"/>
      <c r="P89" s="195"/>
    </row>
    <row r="90" spans="3:16" s="252" customFormat="1" ht="11.1" customHeight="1" x14ac:dyDescent="0.2">
      <c r="C90" s="251"/>
      <c r="K90" s="251"/>
      <c r="L90" s="195"/>
      <c r="M90" s="195"/>
      <c r="N90" s="195"/>
      <c r="O90" s="195"/>
      <c r="P90" s="195"/>
    </row>
    <row r="91" spans="3:16" s="252" customFormat="1" ht="11.1" customHeight="1" x14ac:dyDescent="0.2">
      <c r="C91" s="251"/>
      <c r="K91" s="251"/>
      <c r="L91" s="195"/>
      <c r="M91" s="195"/>
      <c r="N91" s="195"/>
      <c r="O91" s="195"/>
      <c r="P91" s="195"/>
    </row>
    <row r="92" spans="3:16" s="252" customFormat="1" ht="11.1" customHeight="1" x14ac:dyDescent="0.2">
      <c r="C92" s="251"/>
      <c r="K92" s="251"/>
      <c r="L92" s="195"/>
      <c r="M92" s="195"/>
      <c r="N92" s="195"/>
      <c r="O92" s="195"/>
      <c r="P92" s="195"/>
    </row>
    <row r="93" spans="3:16" s="252" customFormat="1" ht="11.1" customHeight="1" x14ac:dyDescent="0.2">
      <c r="C93" s="251"/>
      <c r="K93" s="251"/>
      <c r="L93" s="195"/>
      <c r="M93" s="195"/>
      <c r="N93" s="195"/>
      <c r="O93" s="195"/>
      <c r="P93" s="195"/>
    </row>
    <row r="94" spans="3:16" s="252" customFormat="1" ht="11.1" customHeight="1" x14ac:dyDescent="0.2">
      <c r="C94" s="251"/>
      <c r="K94" s="251"/>
      <c r="L94" s="195"/>
      <c r="M94" s="195"/>
      <c r="N94" s="195"/>
      <c r="O94" s="195"/>
      <c r="P94" s="195"/>
    </row>
    <row r="95" spans="3:16" s="252" customFormat="1" ht="11.1" customHeight="1" x14ac:dyDescent="0.2">
      <c r="C95" s="251"/>
      <c r="K95" s="251"/>
      <c r="L95" s="195"/>
      <c r="M95" s="195"/>
      <c r="N95" s="195"/>
      <c r="O95" s="195"/>
      <c r="P95" s="195"/>
    </row>
    <row r="96" spans="3:16" s="252" customFormat="1" ht="11.1" customHeight="1" x14ac:dyDescent="0.2">
      <c r="C96" s="251"/>
      <c r="K96" s="251"/>
      <c r="L96" s="195"/>
      <c r="M96" s="195"/>
      <c r="N96" s="195"/>
      <c r="O96" s="195"/>
      <c r="P96" s="195"/>
    </row>
    <row r="97" spans="3:16" s="252" customFormat="1" ht="11.1" customHeight="1" x14ac:dyDescent="0.2">
      <c r="C97" s="251"/>
      <c r="K97" s="251"/>
      <c r="L97" s="195"/>
      <c r="M97" s="195"/>
      <c r="N97" s="195"/>
      <c r="O97" s="195"/>
      <c r="P97" s="195"/>
    </row>
    <row r="98" spans="3:16" s="252" customFormat="1" ht="11.1" customHeight="1" x14ac:dyDescent="0.2">
      <c r="C98" s="251"/>
      <c r="K98" s="251"/>
      <c r="L98" s="195"/>
      <c r="M98" s="195"/>
      <c r="N98" s="195"/>
      <c r="O98" s="195"/>
      <c r="P98" s="195"/>
    </row>
    <row r="99" spans="3:16" s="252" customFormat="1" ht="11.1" customHeight="1" x14ac:dyDescent="0.2">
      <c r="C99" s="251"/>
      <c r="K99" s="251"/>
      <c r="L99" s="195"/>
      <c r="M99" s="195"/>
      <c r="N99" s="195"/>
      <c r="O99" s="195"/>
      <c r="P99" s="195"/>
    </row>
    <row r="100" spans="3:16" s="252" customFormat="1" ht="11.1" customHeight="1" x14ac:dyDescent="0.2">
      <c r="C100" s="251"/>
      <c r="K100" s="251"/>
      <c r="L100" s="195"/>
      <c r="M100" s="195"/>
      <c r="N100" s="195"/>
      <c r="O100" s="195"/>
      <c r="P100" s="195"/>
    </row>
    <row r="101" spans="3:16" s="252" customFormat="1" ht="11.1" customHeight="1" x14ac:dyDescent="0.2">
      <c r="C101" s="251"/>
      <c r="K101" s="251"/>
      <c r="L101" s="195"/>
      <c r="M101" s="195"/>
      <c r="N101" s="195"/>
      <c r="O101" s="195"/>
      <c r="P101" s="195"/>
    </row>
    <row r="102" spans="3:16" s="252" customFormat="1" ht="11.1" customHeight="1" x14ac:dyDescent="0.2">
      <c r="C102" s="251"/>
      <c r="K102" s="251"/>
      <c r="L102" s="195"/>
      <c r="M102" s="195"/>
      <c r="N102" s="195"/>
      <c r="O102" s="195"/>
      <c r="P102" s="195"/>
    </row>
    <row r="103" spans="3:16" s="252" customFormat="1" ht="11.1" customHeight="1" x14ac:dyDescent="0.2">
      <c r="C103" s="251"/>
      <c r="K103" s="251"/>
      <c r="L103" s="195"/>
      <c r="M103" s="195"/>
      <c r="N103" s="195"/>
      <c r="O103" s="195"/>
      <c r="P103" s="195"/>
    </row>
    <row r="104" spans="3:16" s="252" customFormat="1" ht="11.1" customHeight="1" x14ac:dyDescent="0.2">
      <c r="C104" s="251"/>
      <c r="K104" s="251"/>
      <c r="L104" s="195"/>
      <c r="M104" s="195"/>
      <c r="N104" s="195"/>
      <c r="O104" s="195"/>
      <c r="P104" s="195"/>
    </row>
    <row r="105" spans="3:16" s="252" customFormat="1" ht="11.1" customHeight="1" x14ac:dyDescent="0.2">
      <c r="C105" s="251"/>
      <c r="K105" s="251"/>
      <c r="L105" s="195"/>
      <c r="M105" s="195"/>
      <c r="N105" s="195"/>
      <c r="O105" s="195"/>
      <c r="P105" s="195"/>
    </row>
    <row r="106" spans="3:16" s="252" customFormat="1" ht="11.1" customHeight="1" x14ac:dyDescent="0.2">
      <c r="C106" s="251"/>
      <c r="K106" s="251"/>
      <c r="L106" s="195"/>
      <c r="M106" s="195"/>
      <c r="N106" s="195"/>
      <c r="O106" s="195"/>
      <c r="P106" s="195"/>
    </row>
    <row r="107" spans="3:16" s="252" customFormat="1" ht="11.1" customHeight="1" x14ac:dyDescent="0.2">
      <c r="C107" s="251"/>
      <c r="K107" s="251"/>
      <c r="L107" s="195"/>
      <c r="M107" s="195"/>
      <c r="N107" s="195"/>
      <c r="O107" s="195"/>
      <c r="P107" s="195"/>
    </row>
    <row r="108" spans="3:16" s="252" customFormat="1" ht="11.1" customHeight="1" x14ac:dyDescent="0.2">
      <c r="C108" s="251"/>
      <c r="K108" s="251"/>
      <c r="L108" s="195"/>
      <c r="M108" s="195"/>
      <c r="N108" s="195"/>
      <c r="O108" s="195"/>
      <c r="P108" s="195"/>
    </row>
    <row r="109" spans="3:16" s="252" customFormat="1" ht="11.1" customHeight="1" x14ac:dyDescent="0.2">
      <c r="C109" s="251"/>
      <c r="K109" s="251"/>
      <c r="L109" s="195"/>
      <c r="M109" s="195"/>
      <c r="N109" s="195"/>
      <c r="O109" s="195"/>
      <c r="P109" s="195"/>
    </row>
    <row r="110" spans="3:16" s="252" customFormat="1" ht="11.1" customHeight="1" x14ac:dyDescent="0.2">
      <c r="C110" s="251"/>
      <c r="K110" s="251"/>
      <c r="L110" s="195"/>
      <c r="M110" s="195"/>
      <c r="N110" s="195"/>
      <c r="O110" s="195"/>
      <c r="P110" s="195"/>
    </row>
    <row r="111" spans="3:16" s="252" customFormat="1" ht="11.1" customHeight="1" x14ac:dyDescent="0.2">
      <c r="C111" s="251"/>
      <c r="K111" s="251"/>
      <c r="L111" s="195"/>
      <c r="M111" s="195"/>
      <c r="N111" s="195"/>
      <c r="O111" s="195"/>
      <c r="P111" s="195"/>
    </row>
    <row r="112" spans="3:16" s="252" customFormat="1" ht="11.1" customHeight="1" x14ac:dyDescent="0.2">
      <c r="C112" s="251"/>
      <c r="K112" s="251"/>
      <c r="L112" s="195"/>
      <c r="M112" s="195"/>
      <c r="N112" s="195"/>
      <c r="O112" s="195"/>
      <c r="P112" s="195"/>
    </row>
    <row r="113" spans="3:16" s="252" customFormat="1" ht="11.1" customHeight="1" x14ac:dyDescent="0.2">
      <c r="C113" s="251"/>
      <c r="K113" s="251"/>
      <c r="L113" s="195"/>
      <c r="M113" s="195"/>
      <c r="N113" s="195"/>
      <c r="O113" s="195"/>
      <c r="P113" s="195"/>
    </row>
    <row r="114" spans="3:16" s="252" customFormat="1" ht="11.1" customHeight="1" x14ac:dyDescent="0.2">
      <c r="C114" s="251"/>
      <c r="K114" s="251"/>
      <c r="L114" s="195"/>
      <c r="M114" s="195"/>
      <c r="N114" s="195"/>
      <c r="O114" s="195"/>
      <c r="P114" s="195"/>
    </row>
    <row r="115" spans="3:16" s="252" customFormat="1" ht="11.1" customHeight="1" x14ac:dyDescent="0.2">
      <c r="C115" s="251"/>
      <c r="K115" s="251"/>
      <c r="L115" s="195"/>
      <c r="M115" s="195"/>
      <c r="N115" s="195"/>
      <c r="O115" s="195"/>
      <c r="P115" s="195"/>
    </row>
    <row r="116" spans="3:16" s="252" customFormat="1" ht="11.1" customHeight="1" x14ac:dyDescent="0.2">
      <c r="C116" s="251"/>
      <c r="K116" s="251"/>
      <c r="L116" s="195"/>
      <c r="M116" s="195"/>
      <c r="N116" s="195"/>
      <c r="O116" s="195"/>
      <c r="P116" s="195"/>
    </row>
    <row r="117" spans="3:16" s="252" customFormat="1" ht="11.1" customHeight="1" x14ac:dyDescent="0.2">
      <c r="C117" s="251"/>
      <c r="K117" s="251"/>
      <c r="L117" s="195"/>
      <c r="M117" s="195"/>
      <c r="N117" s="195"/>
      <c r="O117" s="195"/>
      <c r="P117" s="195"/>
    </row>
    <row r="118" spans="3:16" s="252" customFormat="1" ht="11.1" customHeight="1" x14ac:dyDescent="0.2">
      <c r="C118" s="251"/>
      <c r="K118" s="251"/>
      <c r="L118" s="195"/>
      <c r="M118" s="195"/>
      <c r="N118" s="195"/>
      <c r="O118" s="195"/>
      <c r="P118" s="195"/>
    </row>
    <row r="119" spans="3:16" s="252" customFormat="1" ht="11.1" customHeight="1" x14ac:dyDescent="0.2">
      <c r="C119" s="251"/>
      <c r="K119" s="251"/>
      <c r="L119" s="195"/>
      <c r="M119" s="195"/>
      <c r="N119" s="195"/>
      <c r="O119" s="195"/>
      <c r="P119" s="195"/>
    </row>
    <row r="120" spans="3:16" s="252" customFormat="1" ht="11.1" customHeight="1" x14ac:dyDescent="0.2">
      <c r="C120" s="251"/>
      <c r="K120" s="251"/>
      <c r="L120" s="195"/>
      <c r="M120" s="195"/>
      <c r="N120" s="195"/>
      <c r="O120" s="195"/>
      <c r="P120" s="195"/>
    </row>
    <row r="121" spans="3:16" s="252" customFormat="1" ht="11.1" customHeight="1" x14ac:dyDescent="0.2">
      <c r="C121" s="251"/>
      <c r="K121" s="251"/>
      <c r="L121" s="195"/>
      <c r="M121" s="195"/>
      <c r="N121" s="195"/>
      <c r="O121" s="195"/>
      <c r="P121" s="195"/>
    </row>
    <row r="122" spans="3:16" s="252" customFormat="1" ht="11.1" customHeight="1" x14ac:dyDescent="0.2">
      <c r="C122" s="251"/>
      <c r="K122" s="251"/>
      <c r="L122" s="195"/>
      <c r="M122" s="195"/>
      <c r="N122" s="195"/>
      <c r="O122" s="195"/>
      <c r="P122" s="195"/>
    </row>
    <row r="123" spans="3:16" s="252" customFormat="1" ht="11.1" customHeight="1" x14ac:dyDescent="0.2">
      <c r="C123" s="251"/>
      <c r="K123" s="251"/>
      <c r="L123" s="195"/>
      <c r="M123" s="195"/>
      <c r="N123" s="195"/>
      <c r="O123" s="195"/>
      <c r="P123" s="195"/>
    </row>
    <row r="124" spans="3:16" s="252" customFormat="1" ht="11.1" customHeight="1" x14ac:dyDescent="0.2">
      <c r="C124" s="251"/>
      <c r="K124" s="251"/>
      <c r="L124" s="195"/>
      <c r="M124" s="195"/>
      <c r="N124" s="195"/>
      <c r="O124" s="195"/>
      <c r="P124" s="195"/>
    </row>
    <row r="125" spans="3:16" s="252" customFormat="1" ht="11.1" customHeight="1" x14ac:dyDescent="0.2">
      <c r="C125" s="251"/>
      <c r="K125" s="251"/>
      <c r="L125" s="195"/>
      <c r="M125" s="195"/>
      <c r="N125" s="195"/>
      <c r="O125" s="195"/>
      <c r="P125" s="195"/>
    </row>
    <row r="126" spans="3:16" s="252" customFormat="1" ht="11.1" customHeight="1" x14ac:dyDescent="0.2">
      <c r="C126" s="251"/>
      <c r="K126" s="251"/>
      <c r="L126" s="195"/>
      <c r="M126" s="195"/>
      <c r="N126" s="195"/>
      <c r="O126" s="195"/>
      <c r="P126" s="195"/>
    </row>
    <row r="127" spans="3:16" s="252" customFormat="1" ht="11.1" customHeight="1" x14ac:dyDescent="0.2">
      <c r="C127" s="251"/>
      <c r="K127" s="251"/>
      <c r="L127" s="195"/>
      <c r="M127" s="195"/>
      <c r="N127" s="195"/>
      <c r="O127" s="195"/>
      <c r="P127" s="195"/>
    </row>
    <row r="128" spans="3:16" s="252" customFormat="1" ht="11.1" customHeight="1" x14ac:dyDescent="0.2">
      <c r="C128" s="251"/>
      <c r="K128" s="251"/>
      <c r="L128" s="195"/>
      <c r="M128" s="195"/>
      <c r="N128" s="195"/>
      <c r="O128" s="195"/>
      <c r="P128" s="195"/>
    </row>
    <row r="129" spans="1:16" s="252" customFormat="1" ht="11.1" customHeight="1" x14ac:dyDescent="0.2">
      <c r="C129" s="251"/>
      <c r="K129" s="251"/>
      <c r="L129" s="195"/>
      <c r="M129" s="195"/>
      <c r="N129" s="195"/>
      <c r="O129" s="195"/>
      <c r="P129" s="195"/>
    </row>
    <row r="130" spans="1:16" s="252" customFormat="1" ht="11.1" customHeight="1" x14ac:dyDescent="0.2">
      <c r="C130" s="251"/>
      <c r="K130" s="251"/>
      <c r="L130" s="195"/>
      <c r="M130" s="195"/>
      <c r="N130" s="195"/>
      <c r="O130" s="195"/>
      <c r="P130" s="195"/>
    </row>
    <row r="131" spans="1:16" s="252" customFormat="1" ht="11.1" customHeight="1" x14ac:dyDescent="0.2">
      <c r="C131" s="251"/>
      <c r="K131" s="251"/>
      <c r="L131" s="195"/>
      <c r="M131" s="195"/>
      <c r="N131" s="195"/>
      <c r="O131" s="195"/>
      <c r="P131" s="195"/>
    </row>
    <row r="132" spans="1:16" s="252" customFormat="1" ht="11.1" customHeight="1" x14ac:dyDescent="0.2">
      <c r="C132" s="251"/>
      <c r="K132" s="251"/>
      <c r="L132" s="195"/>
      <c r="M132" s="195"/>
      <c r="N132" s="195"/>
      <c r="O132" s="195"/>
      <c r="P132" s="195"/>
    </row>
    <row r="133" spans="1:16" s="252" customFormat="1" ht="11.1" customHeight="1" x14ac:dyDescent="0.2">
      <c r="C133" s="251"/>
      <c r="K133" s="251"/>
      <c r="L133" s="195"/>
      <c r="M133" s="195"/>
      <c r="N133" s="195"/>
      <c r="O133" s="195"/>
      <c r="P133" s="195"/>
    </row>
    <row r="134" spans="1:16" s="252" customFormat="1" ht="11.1" customHeight="1" x14ac:dyDescent="0.2">
      <c r="C134" s="251"/>
      <c r="K134" s="251"/>
      <c r="L134" s="195"/>
      <c r="M134" s="195"/>
      <c r="N134" s="195"/>
      <c r="O134" s="195"/>
      <c r="P134" s="195"/>
    </row>
    <row r="135" spans="1:16" s="252" customFormat="1" ht="11.1" customHeight="1" x14ac:dyDescent="0.2">
      <c r="C135" s="251"/>
      <c r="K135" s="251"/>
      <c r="L135" s="195"/>
      <c r="M135" s="195"/>
      <c r="N135" s="195"/>
      <c r="O135" s="195"/>
      <c r="P135" s="195"/>
    </row>
    <row r="136" spans="1:16" s="252" customFormat="1" ht="11.1" customHeight="1" x14ac:dyDescent="0.2">
      <c r="C136" s="251"/>
      <c r="K136" s="251"/>
      <c r="L136" s="195"/>
      <c r="M136" s="195"/>
      <c r="N136" s="195"/>
      <c r="O136" s="195"/>
      <c r="P136" s="195"/>
    </row>
    <row r="137" spans="1:16" s="252" customFormat="1" ht="11.1" customHeight="1" x14ac:dyDescent="0.2">
      <c r="C137" s="251"/>
      <c r="K137" s="251"/>
      <c r="L137" s="195"/>
      <c r="M137" s="195"/>
      <c r="N137" s="195"/>
      <c r="O137" s="195"/>
      <c r="P137" s="195"/>
    </row>
    <row r="138" spans="1:16" s="252" customFormat="1" ht="11.1" customHeight="1" x14ac:dyDescent="0.2">
      <c r="A138" s="195"/>
      <c r="B138" s="195"/>
      <c r="C138" s="251"/>
      <c r="D138" s="195"/>
      <c r="E138" s="195"/>
      <c r="F138" s="195"/>
      <c r="G138" s="195"/>
      <c r="H138" s="195"/>
      <c r="K138" s="251"/>
      <c r="L138" s="195"/>
      <c r="M138" s="195"/>
      <c r="N138" s="195"/>
      <c r="O138" s="195"/>
      <c r="P138" s="195"/>
    </row>
    <row r="139" spans="1:16" s="252" customFormat="1" ht="11.1" customHeight="1" x14ac:dyDescent="0.2">
      <c r="A139" s="195"/>
      <c r="B139" s="195"/>
      <c r="C139" s="251"/>
      <c r="D139" s="195"/>
      <c r="E139" s="195"/>
      <c r="F139" s="195"/>
      <c r="G139" s="195"/>
      <c r="H139" s="195"/>
      <c r="K139" s="251"/>
      <c r="L139" s="195"/>
      <c r="M139" s="195"/>
      <c r="N139" s="195"/>
      <c r="O139" s="195"/>
      <c r="P139" s="195"/>
    </row>
    <row r="140" spans="1:16" s="252" customFormat="1" ht="11.1" customHeight="1" x14ac:dyDescent="0.2">
      <c r="A140" s="195"/>
      <c r="B140" s="195"/>
      <c r="C140" s="251"/>
      <c r="D140" s="195"/>
      <c r="E140" s="195"/>
      <c r="F140" s="195"/>
      <c r="G140" s="195"/>
      <c r="H140" s="195"/>
      <c r="K140" s="251"/>
      <c r="L140" s="195"/>
      <c r="M140" s="195"/>
      <c r="N140" s="195"/>
      <c r="O140" s="195"/>
      <c r="P140" s="195"/>
    </row>
    <row r="141" spans="1:16" s="252" customFormat="1" ht="11.1" customHeight="1" x14ac:dyDescent="0.2">
      <c r="C141" s="251"/>
      <c r="D141" s="195"/>
      <c r="E141" s="195"/>
      <c r="F141" s="195"/>
      <c r="G141" s="195"/>
      <c r="H141" s="195"/>
      <c r="K141" s="251"/>
      <c r="L141" s="195"/>
      <c r="M141" s="195"/>
      <c r="N141" s="195"/>
      <c r="O141" s="195"/>
      <c r="P141" s="195"/>
    </row>
    <row r="142" spans="1:16" s="252" customFormat="1" ht="11.1" customHeight="1" x14ac:dyDescent="0.2">
      <c r="C142" s="251"/>
      <c r="D142" s="195"/>
      <c r="E142" s="195"/>
      <c r="F142" s="195"/>
      <c r="G142" s="195"/>
      <c r="H142" s="195"/>
      <c r="K142" s="251"/>
      <c r="L142" s="195"/>
      <c r="M142" s="195"/>
      <c r="N142" s="195"/>
      <c r="O142" s="195"/>
      <c r="P142" s="195"/>
    </row>
    <row r="143" spans="1:16" s="252" customFormat="1" ht="11.1" customHeight="1" x14ac:dyDescent="0.2">
      <c r="C143" s="251"/>
      <c r="D143" s="195"/>
      <c r="E143" s="195"/>
      <c r="F143" s="195"/>
      <c r="G143" s="195"/>
      <c r="H143" s="195"/>
      <c r="K143" s="251"/>
      <c r="L143" s="195"/>
      <c r="M143" s="195"/>
      <c r="N143" s="195"/>
      <c r="O143" s="195"/>
      <c r="P143" s="195"/>
    </row>
    <row r="155" spans="3:17" s="252" customFormat="1" ht="11.1" customHeight="1" x14ac:dyDescent="0.2">
      <c r="C155" s="251"/>
      <c r="D155" s="195"/>
      <c r="E155" s="195"/>
      <c r="F155" s="195"/>
      <c r="G155" s="195"/>
      <c r="H155" s="195"/>
      <c r="K155" s="251"/>
      <c r="L155" s="195"/>
      <c r="M155" s="195"/>
      <c r="N155" s="195"/>
      <c r="O155" s="195"/>
      <c r="P155" s="195"/>
      <c r="Q155" s="195"/>
    </row>
    <row r="156" spans="3:17" s="252" customFormat="1" ht="11.1" customHeight="1" x14ac:dyDescent="0.2">
      <c r="C156" s="251"/>
      <c r="D156" s="195"/>
      <c r="E156" s="195"/>
      <c r="F156" s="195"/>
      <c r="G156" s="195"/>
      <c r="H156" s="195"/>
      <c r="K156" s="251"/>
      <c r="L156" s="195"/>
      <c r="M156" s="195"/>
      <c r="N156" s="195"/>
      <c r="O156" s="195"/>
      <c r="P156" s="195"/>
      <c r="Q156" s="195"/>
    </row>
    <row r="157" spans="3:17" s="252" customFormat="1" ht="11.1" customHeight="1" x14ac:dyDescent="0.2">
      <c r="C157" s="251"/>
      <c r="D157" s="195"/>
      <c r="E157" s="195"/>
      <c r="F157" s="195"/>
      <c r="G157" s="195"/>
      <c r="H157" s="195"/>
      <c r="K157" s="251"/>
      <c r="L157" s="195"/>
      <c r="M157" s="195"/>
      <c r="N157" s="195"/>
      <c r="O157" s="195"/>
      <c r="P157" s="195"/>
      <c r="Q157" s="195"/>
    </row>
  </sheetData>
  <mergeCells count="72">
    <mergeCell ref="C1:K1"/>
    <mergeCell ref="L1:P1"/>
    <mergeCell ref="A2:A3"/>
    <mergeCell ref="B2:B3"/>
    <mergeCell ref="C2:C3"/>
    <mergeCell ref="D2:F2"/>
    <mergeCell ref="G2:G3"/>
    <mergeCell ref="I2:I3"/>
    <mergeCell ref="J2:J3"/>
    <mergeCell ref="K2:K3"/>
    <mergeCell ref="L2:N2"/>
    <mergeCell ref="O2:O3"/>
    <mergeCell ref="A4:A15"/>
    <mergeCell ref="B4:B8"/>
    <mergeCell ref="I4:I10"/>
    <mergeCell ref="J4:J10"/>
    <mergeCell ref="B9:C9"/>
    <mergeCell ref="B10:B14"/>
    <mergeCell ref="I11:K11"/>
    <mergeCell ref="I12:I25"/>
    <mergeCell ref="J12:J16"/>
    <mergeCell ref="B15:C15"/>
    <mergeCell ref="A16:C16"/>
    <mergeCell ref="A17:A28"/>
    <mergeCell ref="B17:B21"/>
    <mergeCell ref="J17:K17"/>
    <mergeCell ref="J18:J20"/>
    <mergeCell ref="J21:K21"/>
    <mergeCell ref="B22:C22"/>
    <mergeCell ref="J22:J24"/>
    <mergeCell ref="B23:B27"/>
    <mergeCell ref="J25:K25"/>
    <mergeCell ref="I26:K26"/>
    <mergeCell ref="I27:I44"/>
    <mergeCell ref="J27:J32"/>
    <mergeCell ref="B28:C28"/>
    <mergeCell ref="A29:C29"/>
    <mergeCell ref="A30:A41"/>
    <mergeCell ref="B30:B33"/>
    <mergeCell ref="J33:K33"/>
    <mergeCell ref="B34:C34"/>
    <mergeCell ref="J34:J38"/>
    <mergeCell ref="B35:B40"/>
    <mergeCell ref="J39:K39"/>
    <mergeCell ref="J40:J43"/>
    <mergeCell ref="B41:C41"/>
    <mergeCell ref="A42:C42"/>
    <mergeCell ref="A43:A48"/>
    <mergeCell ref="B43:B48"/>
    <mergeCell ref="J44:K44"/>
    <mergeCell ref="I45:K45"/>
    <mergeCell ref="I46:I53"/>
    <mergeCell ref="J46:J53"/>
    <mergeCell ref="A49:C49"/>
    <mergeCell ref="A50:A59"/>
    <mergeCell ref="B50:B53"/>
    <mergeCell ref="B54:C54"/>
    <mergeCell ref="I54:K54"/>
    <mergeCell ref="B55:B58"/>
    <mergeCell ref="I55:I60"/>
    <mergeCell ref="A68:C68"/>
    <mergeCell ref="I68:K68"/>
    <mergeCell ref="I70:P70"/>
    <mergeCell ref="J55:J60"/>
    <mergeCell ref="B59:C59"/>
    <mergeCell ref="A60:C60"/>
    <mergeCell ref="A61:A67"/>
    <mergeCell ref="B61:B67"/>
    <mergeCell ref="I61:K61"/>
    <mergeCell ref="I62:I66"/>
    <mergeCell ref="J62:J66"/>
    <mergeCell ref="I67:K67"/>
  </mergeCells>
  <phoneticPr fontId="30"/>
  <printOptions horizontalCentered="1" verticalCentered="1"/>
  <pageMargins left="0.27559055118110237" right="0.27559055118110237" top="0.39370078740157483" bottom="0.39370078740157483" header="0.19685039370078741" footer="0.19685039370078741"/>
  <pageSetup paperSize="9" scale="8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お知らせ</vt:lpstr>
      <vt:lpstr>会員動静</vt:lpstr>
      <vt:lpstr>アクティビティ</vt:lpstr>
      <vt:lpstr>LCIF</vt:lpstr>
      <vt:lpstr>LCIF!Print_Area</vt:lpstr>
      <vt:lpstr>お知らせ!Print_Area</vt:lpstr>
      <vt:lpstr>アクティビティ!Print_Titles</vt:lpstr>
      <vt:lpstr>会員動静!Print_Titles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2025-07-22T02:41:24Z</cp:lastPrinted>
  <dcterms:created xsi:type="dcterms:W3CDTF">2025-06-24T03:06:23Z</dcterms:created>
  <dcterms:modified xsi:type="dcterms:W3CDTF">2025-07-22T05:17:31Z</dcterms:modified>
</cp:coreProperties>
</file>